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codeName="ThisWorkbook" defaultThemeVersion="124226"/>
  <xr:revisionPtr revIDLastSave="0" documentId="13_ncr:1_{8D11D8C5-A4D9-41CE-9064-30710166E2BC}" xr6:coauthVersionLast="36" xr6:coauthVersionMax="36" xr10:uidLastSave="{00000000-0000-0000-0000-000000000000}"/>
  <bookViews>
    <workbookView xWindow="0" yWindow="0" windowWidth="14370" windowHeight="11655" xr2:uid="{00000000-000D-0000-FFFF-FFFF00000000}"/>
  </bookViews>
  <sheets>
    <sheet name="記録用紙_プレ_ウォーキング" sheetId="30" r:id="rId1"/>
    <sheet name="事業所一覧" sheetId="31" r:id="rId2"/>
  </sheets>
  <definedNames>
    <definedName name="_xlnm.Print_Area" localSheetId="0">記録用紙_プレ_ウォーキング!$A$1:$R$49</definedName>
    <definedName name="_xlnm.Print_Area" localSheetId="1">事業所一覧!#REF!</definedName>
    <definedName name="記号">事業所一覧!$A$3:$A$40</definedName>
    <definedName name="記号_事業所">事業所一覧!$A$2:$B$2</definedName>
    <definedName name="事業所名">事業所一覧!$B$3:$B$40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" i="30" l="1"/>
  <c r="O45" i="30" l="1"/>
  <c r="O44" i="30"/>
  <c r="O43" i="30"/>
  <c r="O42" i="30"/>
  <c r="O41" i="30"/>
  <c r="O40" i="30"/>
  <c r="O39" i="30"/>
  <c r="O38" i="30"/>
  <c r="O37" i="30"/>
  <c r="O36" i="30"/>
  <c r="O35" i="30"/>
  <c r="O34" i="30"/>
  <c r="O33" i="30"/>
  <c r="O32" i="30"/>
  <c r="O31" i="30"/>
  <c r="O30" i="30"/>
  <c r="O29" i="30"/>
  <c r="O28" i="30"/>
  <c r="O27" i="30"/>
  <c r="O26" i="30"/>
  <c r="O25" i="30"/>
  <c r="O24" i="30"/>
  <c r="O23" i="30"/>
  <c r="O22" i="30"/>
  <c r="O21" i="30"/>
  <c r="O20" i="30"/>
  <c r="O19" i="30"/>
  <c r="O18" i="30"/>
  <c r="O17" i="30"/>
  <c r="O16" i="30"/>
  <c r="O15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M46" i="30"/>
  <c r="G46" i="30"/>
  <c r="A46" i="30"/>
  <c r="M16" i="30"/>
  <c r="N16" i="30" s="1"/>
  <c r="G16" i="30"/>
  <c r="A16" i="30"/>
  <c r="B16" i="30" s="1"/>
  <c r="M15" i="30"/>
  <c r="N15" i="30" s="1"/>
  <c r="G15" i="30"/>
  <c r="H15" i="30" s="1"/>
  <c r="A15" i="30"/>
  <c r="B15" i="30" s="1"/>
  <c r="O48" i="30" l="1"/>
  <c r="A17" i="30"/>
  <c r="A18" i="30" s="1"/>
  <c r="M17" i="30"/>
  <c r="M18" i="30" s="1"/>
  <c r="I46" i="30"/>
  <c r="O46" i="30"/>
  <c r="C46" i="30"/>
  <c r="G17" i="30"/>
  <c r="H16" i="30"/>
  <c r="B17" i="30" l="1"/>
  <c r="N17" i="30"/>
  <c r="H17" i="30"/>
  <c r="G18" i="30"/>
  <c r="B18" i="30"/>
  <c r="A19" i="30"/>
  <c r="N18" i="30"/>
  <c r="M19" i="30"/>
  <c r="A20" i="30" l="1"/>
  <c r="B19" i="30"/>
  <c r="M20" i="30"/>
  <c r="N19" i="30"/>
  <c r="G19" i="30"/>
  <c r="H18" i="30"/>
  <c r="N20" i="30" l="1"/>
  <c r="M21" i="30"/>
  <c r="H19" i="30"/>
  <c r="G20" i="30"/>
  <c r="B20" i="30"/>
  <c r="A21" i="30"/>
  <c r="G21" i="30" l="1"/>
  <c r="H20" i="30"/>
  <c r="A22" i="30"/>
  <c r="B21" i="30"/>
  <c r="M22" i="30"/>
  <c r="N21" i="30"/>
  <c r="B22" i="30" l="1"/>
  <c r="A23" i="30"/>
  <c r="N22" i="30"/>
  <c r="M23" i="30"/>
  <c r="H21" i="30"/>
  <c r="G22" i="30"/>
  <c r="G23" i="30" l="1"/>
  <c r="H22" i="30"/>
  <c r="A24" i="30"/>
  <c r="B23" i="30"/>
  <c r="M24" i="30"/>
  <c r="N23" i="30"/>
  <c r="B24" i="30" l="1"/>
  <c r="A25" i="30"/>
  <c r="N24" i="30"/>
  <c r="M25" i="30"/>
  <c r="H23" i="30"/>
  <c r="G24" i="30"/>
  <c r="M26" i="30" l="1"/>
  <c r="N25" i="30"/>
  <c r="G25" i="30"/>
  <c r="H24" i="30"/>
  <c r="A26" i="30"/>
  <c r="B25" i="30"/>
  <c r="H25" i="30" l="1"/>
  <c r="G26" i="30"/>
  <c r="B26" i="30"/>
  <c r="A27" i="30"/>
  <c r="N26" i="30"/>
  <c r="M27" i="30"/>
  <c r="A28" i="30" l="1"/>
  <c r="B27" i="30"/>
  <c r="M28" i="30"/>
  <c r="N27" i="30"/>
  <c r="G27" i="30"/>
  <c r="H26" i="30"/>
  <c r="N28" i="30" l="1"/>
  <c r="M29" i="30"/>
  <c r="H27" i="30"/>
  <c r="G28" i="30"/>
  <c r="B28" i="30"/>
  <c r="A29" i="30"/>
  <c r="G29" i="30" l="1"/>
  <c r="H28" i="30"/>
  <c r="A30" i="30"/>
  <c r="B29" i="30"/>
  <c r="M30" i="30"/>
  <c r="N29" i="30"/>
  <c r="B30" i="30" l="1"/>
  <c r="A31" i="30"/>
  <c r="N30" i="30"/>
  <c r="M31" i="30"/>
  <c r="H29" i="30"/>
  <c r="G30" i="30"/>
  <c r="G31" i="30" l="1"/>
  <c r="H30" i="30"/>
  <c r="A32" i="30"/>
  <c r="B31" i="30"/>
  <c r="M32" i="30"/>
  <c r="N31" i="30"/>
  <c r="B32" i="30" l="1"/>
  <c r="A33" i="30"/>
  <c r="N32" i="30"/>
  <c r="M33" i="30"/>
  <c r="H31" i="30"/>
  <c r="G32" i="30"/>
  <c r="M34" i="30" l="1"/>
  <c r="N33" i="30"/>
  <c r="G33" i="30"/>
  <c r="H32" i="30"/>
  <c r="A34" i="30"/>
  <c r="B33" i="30"/>
  <c r="H33" i="30" l="1"/>
  <c r="G34" i="30"/>
  <c r="B34" i="30"/>
  <c r="A35" i="30"/>
  <c r="N34" i="30"/>
  <c r="M35" i="30"/>
  <c r="A36" i="30" l="1"/>
  <c r="B35" i="30"/>
  <c r="M36" i="30"/>
  <c r="N35" i="30"/>
  <c r="G35" i="30"/>
  <c r="H34" i="30"/>
  <c r="N36" i="30" l="1"/>
  <c r="M37" i="30"/>
  <c r="H35" i="30"/>
  <c r="G36" i="30"/>
  <c r="B36" i="30"/>
  <c r="A37" i="30"/>
  <c r="G37" i="30" l="1"/>
  <c r="H36" i="30"/>
  <c r="A38" i="30"/>
  <c r="B37" i="30"/>
  <c r="M38" i="30"/>
  <c r="N37" i="30"/>
  <c r="B38" i="30" l="1"/>
  <c r="A39" i="30"/>
  <c r="N38" i="30"/>
  <c r="M39" i="30"/>
  <c r="H37" i="30"/>
  <c r="G38" i="30"/>
  <c r="M40" i="30" l="1"/>
  <c r="N39" i="30"/>
  <c r="G39" i="30"/>
  <c r="H38" i="30"/>
  <c r="A40" i="30"/>
  <c r="B39" i="30"/>
  <c r="H39" i="30" l="1"/>
  <c r="G40" i="30"/>
  <c r="B40" i="30"/>
  <c r="A41" i="30"/>
  <c r="N40" i="30"/>
  <c r="M41" i="30"/>
  <c r="A42" i="30" l="1"/>
  <c r="B41" i="30"/>
  <c r="M42" i="30"/>
  <c r="N41" i="30"/>
  <c r="G41" i="30"/>
  <c r="H40" i="30"/>
  <c r="N42" i="30" l="1"/>
  <c r="M43" i="30"/>
  <c r="H41" i="30"/>
  <c r="G42" i="30"/>
  <c r="B42" i="30"/>
  <c r="A43" i="30"/>
  <c r="A44" i="30" l="1"/>
  <c r="B43" i="30"/>
  <c r="M44" i="30"/>
  <c r="N44" i="30" s="1"/>
  <c r="N43" i="30"/>
  <c r="G43" i="30"/>
  <c r="H42" i="30"/>
  <c r="H43" i="30" l="1"/>
  <c r="G44" i="30"/>
  <c r="B44" i="30"/>
  <c r="A45" i="30"/>
  <c r="B45" i="30" s="1"/>
  <c r="G45" i="30" l="1"/>
  <c r="H45" i="30" s="1"/>
  <c r="H44" i="30"/>
</calcChain>
</file>

<file path=xl/sharedStrings.xml><?xml version="1.0" encoding="utf-8"?>
<sst xmlns="http://schemas.openxmlformats.org/spreadsheetml/2006/main" count="126" uniqueCount="109">
  <si>
    <t>日</t>
    <rPh sb="0" eb="1">
      <t>ニチ</t>
    </rPh>
    <phoneticPr fontId="2"/>
  </si>
  <si>
    <t>曜日</t>
    <rPh sb="0" eb="2">
      <t>ヨウビ</t>
    </rPh>
    <phoneticPr fontId="2"/>
  </si>
  <si>
    <t>健康づくりプレキャンペーン</t>
    <rPh sb="0" eb="2">
      <t>ケンコウ</t>
    </rPh>
    <phoneticPr fontId="1"/>
  </si>
  <si>
    <t>記録用紙</t>
    <rPh sb="0" eb="2">
      <t>キロク</t>
    </rPh>
    <rPh sb="2" eb="4">
      <t>ヨウシ</t>
    </rPh>
    <phoneticPr fontId="1"/>
  </si>
  <si>
    <t>会社名</t>
    <rPh sb="0" eb="3">
      <t>カイシャメイ</t>
    </rPh>
    <phoneticPr fontId="1"/>
  </si>
  <si>
    <t>月</t>
    <rPh sb="0" eb="1">
      <t>ツキ</t>
    </rPh>
    <phoneticPr fontId="1"/>
  </si>
  <si>
    <t>達成状況</t>
    <rPh sb="0" eb="2">
      <t>タッセイ</t>
    </rPh>
    <rPh sb="2" eb="4">
      <t>ジョウキョウ</t>
    </rPh>
    <phoneticPr fontId="1"/>
  </si>
  <si>
    <t>matsunami_k@hitachizosen.co.jp</t>
    <phoneticPr fontId="1"/>
  </si>
  <si>
    <t>3か月計</t>
    <rPh sb="2" eb="3">
      <t>ゲツ</t>
    </rPh>
    <rPh sb="3" eb="4">
      <t>ケイ</t>
    </rPh>
    <phoneticPr fontId="1"/>
  </si>
  <si>
    <t>月計</t>
    <rPh sb="0" eb="1">
      <t>ガツ</t>
    </rPh>
    <rPh sb="1" eb="2">
      <t>ケイ</t>
    </rPh>
    <phoneticPr fontId="1"/>
  </si>
  <si>
    <t>日</t>
    <rPh sb="0" eb="1">
      <t>ニチ</t>
    </rPh>
    <phoneticPr fontId="1"/>
  </si>
  <si>
    <t>日立造船健康保険組合　総務課</t>
    <rPh sb="0" eb="10">
      <t>ヒタチゾウセンケンコウホケンクミアイ</t>
    </rPh>
    <rPh sb="11" eb="13">
      <t>ソウム</t>
    </rPh>
    <rPh sb="13" eb="14">
      <t>カ</t>
    </rPh>
    <phoneticPr fontId="1"/>
  </si>
  <si>
    <t>備考</t>
    <rPh sb="0" eb="2">
      <t>ビコウ</t>
    </rPh>
    <phoneticPr fontId="1"/>
  </si>
  <si>
    <t>ご感想・ご要望等を
ご記入ください</t>
    <rPh sb="1" eb="3">
      <t>カンソウ</t>
    </rPh>
    <rPh sb="5" eb="7">
      <t>ヨウボウ</t>
    </rPh>
    <rPh sb="7" eb="8">
      <t>トウ</t>
    </rPh>
    <rPh sb="11" eb="13">
      <t>キニュウ</t>
    </rPh>
    <phoneticPr fontId="1"/>
  </si>
  <si>
    <t>年</t>
    <rPh sb="0" eb="1">
      <t>ネン</t>
    </rPh>
    <phoneticPr fontId="1"/>
  </si>
  <si>
    <t>保険証</t>
    <rPh sb="0" eb="3">
      <t>ホケンショウ</t>
    </rPh>
    <phoneticPr fontId="1"/>
  </si>
  <si>
    <t>氏名</t>
    <rPh sb="0" eb="2">
      <t>シメイ</t>
    </rPh>
    <phoneticPr fontId="1"/>
  </si>
  <si>
    <t>日</t>
    <rPh sb="0" eb="1">
      <t>ヒ</t>
    </rPh>
    <phoneticPr fontId="1"/>
  </si>
  <si>
    <t>コース</t>
    <phoneticPr fontId="1"/>
  </si>
  <si>
    <t>1.ウォーキング</t>
    <phoneticPr fontId="1"/>
  </si>
  <si>
    <t>2.筋力トレーニング</t>
    <rPh sb="2" eb="4">
      <t>キンリョク</t>
    </rPh>
    <phoneticPr fontId="1"/>
  </si>
  <si>
    <t>3.階段のぼり</t>
    <rPh sb="2" eb="4">
      <t>カイダン</t>
    </rPh>
    <phoneticPr fontId="1"/>
  </si>
  <si>
    <t>4.血圧測定</t>
    <rPh sb="2" eb="4">
      <t>ケツアツ</t>
    </rPh>
    <rPh sb="4" eb="6">
      <t>ソクテイ</t>
    </rPh>
    <phoneticPr fontId="1"/>
  </si>
  <si>
    <t>5.体重測定</t>
    <rPh sb="2" eb="4">
      <t>タイジュウ</t>
    </rPh>
    <rPh sb="4" eb="6">
      <t>ソクテイ</t>
    </rPh>
    <phoneticPr fontId="1"/>
  </si>
  <si>
    <t>7.禁煙</t>
    <rPh sb="2" eb="4">
      <t>キンエン</t>
    </rPh>
    <phoneticPr fontId="1"/>
  </si>
  <si>
    <t>8.風邪予防</t>
    <rPh sb="2" eb="4">
      <t>カゼ</t>
    </rPh>
    <rPh sb="4" eb="6">
      <t>ヨボウ</t>
    </rPh>
    <phoneticPr fontId="1"/>
  </si>
  <si>
    <t>9.休肝日</t>
    <rPh sb="2" eb="5">
      <t>キュウカンビ</t>
    </rPh>
    <phoneticPr fontId="1"/>
  </si>
  <si>
    <t>10.糖分控えめ</t>
    <rPh sb="3" eb="6">
      <t>トウブンヒカ</t>
    </rPh>
    <phoneticPr fontId="1"/>
  </si>
  <si>
    <t>11.３食しっかり</t>
    <rPh sb="4" eb="5">
      <t>ショク</t>
    </rPh>
    <phoneticPr fontId="1"/>
  </si>
  <si>
    <t>所属または出向先</t>
    <rPh sb="0" eb="2">
      <t>ショゾク</t>
    </rPh>
    <rPh sb="5" eb="7">
      <t>シュッコウ</t>
    </rPh>
    <rPh sb="7" eb="8">
      <t>サキ</t>
    </rPh>
    <phoneticPr fontId="1"/>
  </si>
  <si>
    <r>
      <rPr>
        <sz val="9"/>
        <color theme="1"/>
        <rFont val="ＭＳ ゴシック"/>
        <family val="3"/>
        <charset val="128"/>
      </rPr>
      <t>目標を達成した日には○をつけてください</t>
    </r>
    <r>
      <rPr>
        <sz val="9"/>
        <color rgb="FFFF0000"/>
        <rFont val="ＭＳ ゴシック"/>
        <family val="3"/>
        <charset val="128"/>
      </rPr>
      <t>（</t>
    </r>
    <r>
      <rPr>
        <u/>
        <sz val="9"/>
        <color rgb="FFFF0000"/>
        <rFont val="ＭＳ ゴシック"/>
        <family val="3"/>
        <charset val="128"/>
      </rPr>
      <t>ウォーキングコースは備考欄に歩数を記入してください</t>
    </r>
    <r>
      <rPr>
        <sz val="9"/>
        <color rgb="FFFF0000"/>
        <rFont val="ＭＳ ゴシック"/>
        <family val="3"/>
        <charset val="128"/>
      </rPr>
      <t>）</t>
    </r>
    <rPh sb="0" eb="2">
      <t>モクヒョウ</t>
    </rPh>
    <rPh sb="3" eb="5">
      <t>タッセイ</t>
    </rPh>
    <rPh sb="7" eb="8">
      <t>ヒ</t>
    </rPh>
    <rPh sb="30" eb="32">
      <t>ビコウ</t>
    </rPh>
    <rPh sb="32" eb="33">
      <t>ラン</t>
    </rPh>
    <rPh sb="34" eb="36">
      <t>ホスウ</t>
    </rPh>
    <rPh sb="37" eb="39">
      <t>キニュウ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</si>
  <si>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</si>
  <si>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</si>
  <si>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記録用紙の提出について</t>
    <rPh sb="0" eb="2">
      <t>キロク</t>
    </rPh>
    <rPh sb="2" eb="4">
      <t>ヨウシ</t>
    </rPh>
    <rPh sb="5" eb="7">
      <t>テイシュツ</t>
    </rPh>
    <phoneticPr fontId="1"/>
  </si>
  <si>
    <t>ｅメール：</t>
    <phoneticPr fontId="1"/>
  </si>
  <si>
    <t>締切日：</t>
    <rPh sb="0" eb="2">
      <t>シメキリ</t>
    </rPh>
    <rPh sb="2" eb="3">
      <t>ビ</t>
    </rPh>
    <phoneticPr fontId="1"/>
  </si>
  <si>
    <t>送付先：</t>
    <rPh sb="0" eb="3">
      <t>ソウフサキ</t>
    </rPh>
    <phoneticPr fontId="1"/>
  </si>
  <si>
    <t>554-0012</t>
  </si>
  <si>
    <t>社内メール：</t>
    <rPh sb="0" eb="2">
      <t>シャナイ</t>
    </rPh>
    <phoneticPr fontId="1"/>
  </si>
  <si>
    <t>地区名　90ビル　あて先　ケンポ（総）</t>
  </si>
  <si>
    <t>ファックス：</t>
    <phoneticPr fontId="1"/>
  </si>
  <si>
    <t>06-6468-7234</t>
  </si>
  <si>
    <t>大阪市此花区西九条5-3-28　ナインティビル8階</t>
    <rPh sb="0" eb="3">
      <t>オオサカシ</t>
    </rPh>
    <rPh sb="3" eb="6">
      <t>コノハナク</t>
    </rPh>
    <rPh sb="6" eb="9">
      <t>ニシクジョウ</t>
    </rPh>
    <rPh sb="24" eb="25">
      <t>カイ</t>
    </rPh>
    <phoneticPr fontId="1"/>
  </si>
  <si>
    <t>記号(3桁)</t>
    <rPh sb="0" eb="2">
      <t>キゴウ</t>
    </rPh>
    <rPh sb="4" eb="5">
      <t>ケタ</t>
    </rPh>
    <phoneticPr fontId="1"/>
  </si>
  <si>
    <t>番号(6桁)</t>
    <rPh sb="0" eb="2">
      <t>バンゴウ</t>
    </rPh>
    <rPh sb="4" eb="5">
      <t>ケタ</t>
    </rPh>
    <phoneticPr fontId="1"/>
  </si>
  <si>
    <t>提出方法</t>
    <rPh sb="0" eb="2">
      <t>テイシュツ</t>
    </rPh>
    <rPh sb="2" eb="4">
      <t>ホウホウ</t>
    </rPh>
    <phoneticPr fontId="1"/>
  </si>
  <si>
    <r>
      <t>記入（入力）例</t>
    </r>
    <r>
      <rPr>
        <sz val="14"/>
        <color rgb="FFFF0000"/>
        <rFont val="HGPｺﾞｼｯｸE"/>
        <family val="3"/>
        <charset val="128"/>
      </rPr>
      <t>（ウォーキング専用）</t>
    </r>
    <rPh sb="0" eb="2">
      <t>キニュウ</t>
    </rPh>
    <rPh sb="3" eb="5">
      <t>ニュウリョク</t>
    </rPh>
    <rPh sb="6" eb="7">
      <t>レイ</t>
    </rPh>
    <rPh sb="14" eb="16">
      <t>センヨウ</t>
    </rPh>
    <phoneticPr fontId="1"/>
  </si>
  <si>
    <t>（到着分）</t>
    <rPh sb="1" eb="4">
      <t>トウチャクブン</t>
    </rPh>
    <phoneticPr fontId="1"/>
  </si>
  <si>
    <t>生年月日</t>
    <rPh sb="0" eb="4">
      <t>セイネンガッピ</t>
    </rPh>
    <phoneticPr fontId="1"/>
  </si>
  <si>
    <t>（西暦）</t>
    <rPh sb="1" eb="3">
      <t>セイレキ</t>
    </rPh>
    <phoneticPr fontId="1"/>
  </si>
  <si>
    <t>を入力ください</t>
    <rPh sb="1" eb="3">
      <t>ニュウリョク</t>
    </rPh>
    <phoneticPr fontId="1"/>
  </si>
  <si>
    <t>郵送：</t>
    <rPh sb="0" eb="2">
      <t>ユウソウ</t>
    </rPh>
    <phoneticPr fontId="1"/>
  </si>
  <si>
    <t>内線</t>
    <rPh sb="0" eb="2">
      <t>ナイセン</t>
    </rPh>
    <phoneticPr fontId="1" alignment="distributed"/>
  </si>
  <si>
    <t>外線</t>
    <rPh sb="0" eb="2">
      <t>ガイセン</t>
    </rPh>
    <phoneticPr fontId="1" alignment="distributed"/>
  </si>
  <si>
    <t>ー</t>
    <phoneticPr fontId="1" alignment="distributed"/>
  </si>
  <si>
    <t>（１）保険証：保険証の上部にある記号（3桁）、番号（6桁）を入力</t>
    <rPh sb="3" eb="6">
      <t>ホケンショウ</t>
    </rPh>
    <rPh sb="7" eb="10">
      <t>ホケンショウ</t>
    </rPh>
    <rPh sb="11" eb="13">
      <t>ジョウブ</t>
    </rPh>
    <rPh sb="16" eb="18">
      <t>キゴウ</t>
    </rPh>
    <rPh sb="20" eb="21">
      <t>ケタ</t>
    </rPh>
    <rPh sb="23" eb="25">
      <t>バンゴウ</t>
    </rPh>
    <rPh sb="27" eb="28">
      <t>ケタ</t>
    </rPh>
    <rPh sb="30" eb="32">
      <t>ニュウリョク</t>
    </rPh>
    <phoneticPr fontId="1" alignment="distributed"/>
  </si>
  <si>
    <t>×職員番号</t>
    <rPh sb="1" eb="3">
      <t>ショクイン</t>
    </rPh>
    <rPh sb="3" eb="5">
      <t>バンゴウ</t>
    </rPh>
    <phoneticPr fontId="1" alignment="distributed"/>
  </si>
  <si>
    <t>（２）所属または出向先</t>
    <rPh sb="3" eb="5">
      <t>ショゾク</t>
    </rPh>
    <rPh sb="8" eb="10">
      <t>シュッコウ</t>
    </rPh>
    <rPh sb="10" eb="11">
      <t>サキ</t>
    </rPh>
    <phoneticPr fontId="1" alignment="distributed"/>
  </si>
  <si>
    <t>・所属(部署名)は略称可</t>
  </si>
  <si>
    <t xml:space="preserve"> 【例】総（人Ｇ）</t>
  </si>
  <si>
    <t>・出向職員は、出向先の会社名、　支所・営業所名等を記入</t>
    <phoneticPr fontId="1" alignment="distributed"/>
  </si>
  <si>
    <t>（３）電話番号：外線は会社または携帯電話の番号を記入ください</t>
    <rPh sb="3" eb="5">
      <t>デンワ</t>
    </rPh>
    <rPh sb="5" eb="7">
      <t>バンゴウ</t>
    </rPh>
    <rPh sb="8" eb="10">
      <t>ガイセン</t>
    </rPh>
    <rPh sb="11" eb="13">
      <t>カイシャ</t>
    </rPh>
    <rPh sb="16" eb="18">
      <t>ケイタイ</t>
    </rPh>
    <rPh sb="18" eb="20">
      <t>デンワ</t>
    </rPh>
    <rPh sb="21" eb="23">
      <t>バンゴウ</t>
    </rPh>
    <rPh sb="24" eb="26">
      <t>キニュウ</t>
    </rPh>
    <phoneticPr fontId="1" alignment="distributed"/>
  </si>
  <si>
    <t>（５）ご感想・ご要望：任意で入力ください</t>
    <rPh sb="4" eb="6">
      <t>カンソウ</t>
    </rPh>
    <rPh sb="8" eb="10">
      <t>ヨウボウ</t>
    </rPh>
    <rPh sb="11" eb="13">
      <t>ニンイ</t>
    </rPh>
    <rPh sb="14" eb="16">
      <t>ニュウリョク</t>
    </rPh>
    <phoneticPr fontId="1" alignment="distributed"/>
  </si>
  <si>
    <t>（４）設定済みのため入力は不要です</t>
    <rPh sb="3" eb="5">
      <t>セッテイ</t>
    </rPh>
    <rPh sb="5" eb="6">
      <t>ズ</t>
    </rPh>
    <rPh sb="10" eb="12">
      <t>ニュウリョク</t>
    </rPh>
    <rPh sb="13" eb="15">
      <t>フヨウ</t>
    </rPh>
    <phoneticPr fontId="1" alignment="distributed"/>
  </si>
  <si>
    <t>入力（記入）の注意事項</t>
    <rPh sb="0" eb="2">
      <t>ニュウリョク</t>
    </rPh>
    <rPh sb="3" eb="5">
      <t>キニュウ</t>
    </rPh>
    <rPh sb="7" eb="9">
      <t>チュウイ</t>
    </rPh>
    <rPh sb="9" eb="11">
      <t>ジコウ</t>
    </rPh>
    <phoneticPr fontId="1" alignment="distributed"/>
  </si>
  <si>
    <t>　　【例】ＸＹＺ（株）○○支所出向</t>
    <phoneticPr fontId="1" alignment="distributed"/>
  </si>
  <si>
    <t>事業所一覧</t>
    <rPh sb="0" eb="3">
      <t>ジギョウショ</t>
    </rPh>
    <rPh sb="3" eb="5">
      <t>イチラン</t>
    </rPh>
    <phoneticPr fontId="1"/>
  </si>
  <si>
    <t>記号</t>
    <rPh sb="0" eb="2">
      <t>キゴウ</t>
    </rPh>
    <phoneticPr fontId="1"/>
  </si>
  <si>
    <t>事業所名</t>
    <rPh sb="0" eb="3">
      <t>ジギョウショ</t>
    </rPh>
    <rPh sb="3" eb="4">
      <t>メイ</t>
    </rPh>
    <phoneticPr fontId="1"/>
  </si>
  <si>
    <t>日立造船</t>
    <rPh sb="0" eb="4">
      <t>ヒタチゾウセン</t>
    </rPh>
    <phoneticPr fontId="1"/>
  </si>
  <si>
    <t>日立造船健康保険組合</t>
    <rPh sb="0" eb="4">
      <t>ヒタチゾウセン</t>
    </rPh>
    <rPh sb="4" eb="10">
      <t>ケンコウホケンクミアイ</t>
    </rPh>
    <phoneticPr fontId="1"/>
  </si>
  <si>
    <t>日立造船労働組合</t>
    <rPh sb="0" eb="8">
      <t>ヒタチゾウセンロウドウクミアイ</t>
    </rPh>
    <phoneticPr fontId="1"/>
  </si>
  <si>
    <t>オーナミ</t>
    <phoneticPr fontId="1"/>
  </si>
  <si>
    <t>エイチアンドエフ</t>
    <phoneticPr fontId="1"/>
  </si>
  <si>
    <t>大浪陸運</t>
    <rPh sb="0" eb="4">
      <t>オオナミリクウン</t>
    </rPh>
    <phoneticPr fontId="1"/>
  </si>
  <si>
    <t>日立造船ツーリスト</t>
    <rPh sb="0" eb="4">
      <t>ヒタチゾウセン</t>
    </rPh>
    <phoneticPr fontId="1"/>
  </si>
  <si>
    <t>ニチゾウテック</t>
    <phoneticPr fontId="1"/>
  </si>
  <si>
    <t>エーエフシー</t>
    <phoneticPr fontId="1"/>
  </si>
  <si>
    <t>大昌産業</t>
    <rPh sb="0" eb="4">
      <t>タイショウサンギョウ</t>
    </rPh>
    <phoneticPr fontId="1"/>
  </si>
  <si>
    <t>関西設計</t>
    <rPh sb="0" eb="4">
      <t>カンサイセッケイ</t>
    </rPh>
    <phoneticPr fontId="1"/>
  </si>
  <si>
    <t>エスエヌ環境テクノロジー</t>
    <rPh sb="4" eb="6">
      <t>カンキョウ</t>
    </rPh>
    <phoneticPr fontId="1"/>
  </si>
  <si>
    <t>日立造船プラント技術サービス</t>
    <rPh sb="0" eb="4">
      <t>ヒタチゾウセン</t>
    </rPh>
    <rPh sb="8" eb="10">
      <t>ギジュツ</t>
    </rPh>
    <phoneticPr fontId="1"/>
  </si>
  <si>
    <t>ヒッツ環境高松</t>
    <rPh sb="3" eb="7">
      <t>カンキョウタカマツ</t>
    </rPh>
    <phoneticPr fontId="1"/>
  </si>
  <si>
    <t>四国環境サービス</t>
    <rPh sb="0" eb="4">
      <t>シコクカンキョウ</t>
    </rPh>
    <phoneticPr fontId="1"/>
  </si>
  <si>
    <t>倉敷環境サービス</t>
    <rPh sb="0" eb="4">
      <t>クラシキカンキョウ</t>
    </rPh>
    <phoneticPr fontId="1"/>
  </si>
  <si>
    <t>日立造船健康保険組合中国支部（因島総合病院）</t>
    <rPh sb="0" eb="10">
      <t>ヒタチゾウセンケンコウホケンクミアイ</t>
    </rPh>
    <rPh sb="10" eb="12">
      <t>チュウゴク</t>
    </rPh>
    <rPh sb="12" eb="14">
      <t>シブ</t>
    </rPh>
    <rPh sb="15" eb="17">
      <t>インノシマ</t>
    </rPh>
    <rPh sb="17" eb="19">
      <t>ソウゴウ</t>
    </rPh>
    <rPh sb="19" eb="21">
      <t>ビョウイン</t>
    </rPh>
    <phoneticPr fontId="1"/>
  </si>
  <si>
    <t>日立造船因島生活協同組合</t>
    <rPh sb="0" eb="2">
      <t>ヒタチ</t>
    </rPh>
    <rPh sb="2" eb="4">
      <t>ゾウセン</t>
    </rPh>
    <rPh sb="4" eb="6">
      <t>インノシマ</t>
    </rPh>
    <rPh sb="6" eb="8">
      <t>セイカツ</t>
    </rPh>
    <rPh sb="8" eb="10">
      <t>キョウドウ</t>
    </rPh>
    <rPh sb="10" eb="12">
      <t>クミアイ</t>
    </rPh>
    <phoneticPr fontId="1"/>
  </si>
  <si>
    <t>日立造船中国工事</t>
    <rPh sb="0" eb="2">
      <t>ヒタチ</t>
    </rPh>
    <rPh sb="2" eb="4">
      <t>ゾウセン</t>
    </rPh>
    <rPh sb="4" eb="6">
      <t>チュウゴク</t>
    </rPh>
    <rPh sb="6" eb="8">
      <t>コウジ</t>
    </rPh>
    <phoneticPr fontId="1"/>
  </si>
  <si>
    <t>内海造船</t>
    <rPh sb="0" eb="2">
      <t>ナイカイ</t>
    </rPh>
    <rPh sb="2" eb="4">
      <t>ゾウセン</t>
    </rPh>
    <phoneticPr fontId="1"/>
  </si>
  <si>
    <t>ユニキャリアハンドリングシステムズ</t>
    <phoneticPr fontId="1"/>
  </si>
  <si>
    <t>アイメックス</t>
    <phoneticPr fontId="1"/>
  </si>
  <si>
    <t>内海エンジニアリング</t>
    <rPh sb="0" eb="2">
      <t>ナイカイ</t>
    </rPh>
    <phoneticPr fontId="1"/>
  </si>
  <si>
    <t>Hitz環境サービス</t>
    <rPh sb="4" eb="6">
      <t>カンキョウ</t>
    </rPh>
    <phoneticPr fontId="1"/>
  </si>
  <si>
    <t>伊東カントリークラブ</t>
    <rPh sb="0" eb="2">
      <t>イトウ</t>
    </rPh>
    <phoneticPr fontId="1"/>
  </si>
  <si>
    <t>みちのくサービス</t>
    <phoneticPr fontId="1"/>
  </si>
  <si>
    <t>ブイテックス</t>
    <phoneticPr fontId="1"/>
  </si>
  <si>
    <t>大機ゴム工業</t>
    <rPh sb="0" eb="2">
      <t>ダイキ</t>
    </rPh>
    <rPh sb="4" eb="6">
      <t>コウギョウ</t>
    </rPh>
    <phoneticPr fontId="1"/>
  </si>
  <si>
    <t>日造精密研磨</t>
    <rPh sb="0" eb="2">
      <t>ニチゾウ</t>
    </rPh>
    <rPh sb="2" eb="4">
      <t>セイミツ</t>
    </rPh>
    <rPh sb="4" eb="6">
      <t>ケンマ</t>
    </rPh>
    <phoneticPr fontId="1"/>
  </si>
  <si>
    <t>ニチゾウ北海道サービス</t>
    <rPh sb="4" eb="7">
      <t>ホッカイドウ</t>
    </rPh>
    <phoneticPr fontId="1"/>
  </si>
  <si>
    <t>エコマネジ</t>
    <phoneticPr fontId="1"/>
  </si>
  <si>
    <t>日本GPSデータサービス</t>
    <rPh sb="0" eb="2">
      <t>ニホン</t>
    </rPh>
    <phoneticPr fontId="1"/>
  </si>
  <si>
    <t>柏環境テクノロジー</t>
    <rPh sb="0" eb="1">
      <t>カシワ</t>
    </rPh>
    <rPh sb="1" eb="3">
      <t>カンキョウ</t>
    </rPh>
    <phoneticPr fontId="1"/>
  </si>
  <si>
    <t>ニツテク舞鶴</t>
    <rPh sb="4" eb="6">
      <t>マイヅル</t>
    </rPh>
    <phoneticPr fontId="1"/>
  </si>
  <si>
    <t>ニチゾウ九州サービス</t>
    <rPh sb="4" eb="6">
      <t>キュウシュウ</t>
    </rPh>
    <phoneticPr fontId="1"/>
  </si>
  <si>
    <t>松山環境サービス</t>
    <rPh sb="0" eb="2">
      <t>マツヤマ</t>
    </rPh>
    <rPh sb="2" eb="4">
      <t>カンキョウ</t>
    </rPh>
    <phoneticPr fontId="1"/>
  </si>
  <si>
    <t>T&amp;Iリサイクルフォレスト</t>
    <phoneticPr fontId="1"/>
  </si>
  <si>
    <t>Hitz総合サービス</t>
    <rPh sb="4" eb="6">
      <t>ソウゴウ</t>
    </rPh>
    <phoneticPr fontId="1"/>
  </si>
  <si>
    <t>任意継続被保険者</t>
    <rPh sb="0" eb="2">
      <t>ニンイ</t>
    </rPh>
    <rPh sb="2" eb="4">
      <t>ケイゾク</t>
    </rPh>
    <rPh sb="4" eb="8">
      <t>ヒホケンシャ</t>
    </rPh>
    <phoneticPr fontId="1"/>
  </si>
  <si>
    <t>6.虫歯予防</t>
    <rPh sb="2" eb="6">
      <t>ムシバヨボウ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</si>
</sst>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d"/>
    <numFmt numFmtId="177" formatCode="[=1]&quot;〇&quot;;[=0]&quot;×&quot;;General"/>
    <numFmt numFmtId="178" formatCode="0&quot;日&quot;"/>
    <numFmt numFmtId="179" formatCode="#,##0&quot;歩&quot;"/>
    <numFmt numFmtId="180" formatCode="#,##0_ &quot;歩&quot;"/>
    <numFmt numFmtId="181" formatCode="m&quot;月&quot;d&quot;日&quot;\(aaa\)"/>
  </numFmts>
  <fonts count="4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8"/>
      <color theme="5" tint="-0.249977111117893"/>
      <name val="HGP創英角ｺﾞｼｯｸUB"/>
      <family val="3"/>
      <charset val="128"/>
    </font>
    <font>
      <b/>
      <sz val="1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u/>
      <sz val="11"/>
      <color theme="1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ajor"/>
    </font>
    <font>
      <sz val="12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MS UI Gothic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u/>
      <sz val="9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u/>
      <sz val="12"/>
      <color rgb="FF0000CC"/>
      <name val="ＭＳ ゴシック"/>
      <family val="3"/>
      <charset val="128"/>
    </font>
    <font>
      <sz val="16"/>
      <color theme="1"/>
      <name val="HGP創英角ｺﾞｼｯｸUB"/>
      <family val="3"/>
      <charset val="128"/>
    </font>
    <font>
      <sz val="14"/>
      <color theme="1"/>
      <name val="HGPｺﾞｼｯｸE"/>
      <family val="3"/>
      <charset val="128"/>
    </font>
    <font>
      <sz val="14"/>
      <color rgb="FFFF0000"/>
      <name val="HGPｺﾞｼｯｸE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sz val="12"/>
      <color rgb="FF0000CC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sz val="10"/>
      <color theme="1"/>
      <name val="HGｺﾞｼｯｸM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theme="1"/>
      <name val="MS UI Gothic"/>
      <family val="3"/>
      <charset val="128"/>
    </font>
    <font>
      <sz val="10"/>
      <color theme="1"/>
      <name val="HGP創英角ｺﾞｼｯｸUB"/>
      <family val="3"/>
      <charset val="128"/>
    </font>
    <font>
      <b/>
      <sz val="11"/>
      <color indexed="8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dotted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6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3" fillId="0" borderId="0" xfId="0" applyFont="1" applyFill="1" applyProtection="1">
      <alignment vertical="center"/>
    </xf>
    <xf numFmtId="176" fontId="9" fillId="0" borderId="3" xfId="0" applyNumberFormat="1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176" fontId="9" fillId="0" borderId="10" xfId="0" applyNumberFormat="1" applyFont="1" applyFill="1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176" fontId="9" fillId="0" borderId="5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176" fontId="9" fillId="0" borderId="11" xfId="0" applyNumberFormat="1" applyFont="1" applyFill="1" applyBorder="1" applyAlignment="1" applyProtection="1">
      <alignment horizontal="center" vertical="center"/>
    </xf>
    <xf numFmtId="0" fontId="3" fillId="2" borderId="8" xfId="0" applyNumberFormat="1" applyFont="1" applyFill="1" applyBorder="1" applyProtection="1">
      <alignment vertical="center"/>
    </xf>
    <xf numFmtId="0" fontId="3" fillId="2" borderId="22" xfId="0" applyNumberFormat="1" applyFont="1" applyFill="1" applyBorder="1" applyAlignment="1" applyProtection="1">
      <alignment horizontal="center" vertical="center"/>
    </xf>
    <xf numFmtId="0" fontId="3" fillId="2" borderId="22" xfId="0" applyNumberFormat="1" applyFont="1" applyFill="1" applyBorder="1" applyAlignment="1" applyProtection="1">
      <alignment vertical="center"/>
    </xf>
    <xf numFmtId="0" fontId="3" fillId="2" borderId="9" xfId="0" applyNumberFormat="1" applyFont="1" applyFill="1" applyBorder="1" applyProtection="1">
      <alignment vertical="center"/>
    </xf>
    <xf numFmtId="0" fontId="3" fillId="2" borderId="9" xfId="0" applyFont="1" applyFill="1" applyBorder="1" applyProtection="1">
      <alignment vertical="center"/>
    </xf>
    <xf numFmtId="176" fontId="9" fillId="0" borderId="33" xfId="0" applyNumberFormat="1" applyFont="1" applyFill="1" applyBorder="1" applyAlignment="1" applyProtection="1">
      <alignment horizontal="center" vertical="center"/>
    </xf>
    <xf numFmtId="0" fontId="9" fillId="0" borderId="34" xfId="0" applyFont="1" applyFill="1" applyBorder="1" applyAlignment="1" applyProtection="1">
      <alignment horizontal="center" vertical="center"/>
    </xf>
    <xf numFmtId="176" fontId="9" fillId="0" borderId="39" xfId="0" applyNumberFormat="1" applyFont="1" applyFill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17" fillId="0" borderId="0" xfId="0" applyFo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19" fillId="0" borderId="0" xfId="0" applyFo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19" fillId="0" borderId="0" xfId="0" applyFont="1" applyFill="1" applyAlignment="1" applyProtection="1">
      <alignment vertical="center"/>
    </xf>
    <xf numFmtId="176" fontId="9" fillId="0" borderId="11" xfId="0" applyNumberFormat="1" applyFont="1" applyFill="1" applyBorder="1" applyAlignment="1" applyProtection="1">
      <alignment horizontal="center" vertical="center" shrinkToFit="1"/>
    </xf>
    <xf numFmtId="0" fontId="9" fillId="0" borderId="6" xfId="0" applyFont="1" applyFill="1" applyBorder="1" applyAlignment="1" applyProtection="1">
      <alignment horizontal="center" vertical="center" shrinkToFit="1"/>
    </xf>
    <xf numFmtId="176" fontId="9" fillId="0" borderId="39" xfId="0" applyNumberFormat="1" applyFont="1" applyFill="1" applyBorder="1" applyAlignment="1" applyProtection="1">
      <alignment horizontal="center" vertical="center" shrinkToFit="1"/>
    </xf>
    <xf numFmtId="0" fontId="9" fillId="0" borderId="34" xfId="0" applyFont="1" applyFill="1" applyBorder="1" applyAlignment="1" applyProtection="1">
      <alignment horizontal="center" vertical="center" shrinkToFit="1"/>
    </xf>
    <xf numFmtId="176" fontId="9" fillId="0" borderId="5" xfId="0" applyNumberFormat="1" applyFont="1" applyFill="1" applyBorder="1" applyAlignment="1" applyProtection="1">
      <alignment horizontal="center" vertical="center" shrinkToFit="1"/>
    </xf>
    <xf numFmtId="0" fontId="22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5" fillId="0" borderId="0" xfId="0" applyFont="1" applyProtection="1">
      <alignment vertical="center"/>
    </xf>
    <xf numFmtId="0" fontId="25" fillId="0" borderId="17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0" xfId="0" applyFont="1" applyBorder="1" applyProtection="1">
      <alignment vertical="center"/>
    </xf>
    <xf numFmtId="0" fontId="20" fillId="0" borderId="0" xfId="0" applyFont="1" applyBorder="1" applyProtection="1">
      <alignment vertical="center"/>
    </xf>
    <xf numFmtId="0" fontId="26" fillId="0" borderId="0" xfId="0" applyFont="1" applyAlignment="1" applyProtection="1"/>
    <xf numFmtId="0" fontId="25" fillId="0" borderId="53" xfId="0" applyFont="1" applyBorder="1" applyAlignment="1" applyProtection="1">
      <alignment horizontal="distributed" vertical="center" justifyLastLine="1"/>
    </xf>
    <xf numFmtId="0" fontId="26" fillId="0" borderId="0" xfId="0" applyFont="1" applyAlignment="1" applyProtection="1">
      <alignment vertical="center"/>
    </xf>
    <xf numFmtId="0" fontId="25" fillId="0" borderId="18" xfId="0" applyFont="1" applyBorder="1" applyAlignment="1" applyProtection="1">
      <alignment horizontal="left" vertical="center"/>
    </xf>
    <xf numFmtId="0" fontId="25" fillId="0" borderId="53" xfId="0" applyFont="1" applyBorder="1" applyAlignment="1" applyProtection="1">
      <alignment horizontal="left" vertical="center"/>
    </xf>
    <xf numFmtId="0" fontId="25" fillId="0" borderId="54" xfId="0" applyFont="1" applyBorder="1" applyAlignment="1" applyProtection="1">
      <alignment horizontal="left" vertical="center"/>
    </xf>
    <xf numFmtId="0" fontId="25" fillId="0" borderId="52" xfId="0" applyFont="1" applyBorder="1" applyAlignment="1" applyProtection="1">
      <alignment horizontal="left" vertical="center"/>
    </xf>
    <xf numFmtId="0" fontId="25" fillId="0" borderId="55" xfId="0" applyFont="1" applyBorder="1" applyAlignment="1" applyProtection="1">
      <alignment horizontal="left" vertical="center"/>
    </xf>
    <xf numFmtId="0" fontId="25" fillId="0" borderId="57" xfId="0" applyFont="1" applyBorder="1" applyAlignment="1" applyProtection="1">
      <alignment horizontal="left" vertical="center"/>
    </xf>
    <xf numFmtId="0" fontId="30" fillId="0" borderId="0" xfId="0" applyFont="1" applyAlignment="1" applyProtection="1">
      <alignment vertical="top" wrapText="1"/>
    </xf>
    <xf numFmtId="0" fontId="25" fillId="0" borderId="0" xfId="0" applyFont="1" applyAlignment="1" applyProtection="1">
      <alignment horizontal="center" vertical="center"/>
    </xf>
    <xf numFmtId="49" fontId="28" fillId="0" borderId="17" xfId="0" applyNumberFormat="1" applyFont="1" applyBorder="1" applyAlignment="1" applyProtection="1">
      <protection locked="0"/>
    </xf>
    <xf numFmtId="0" fontId="27" fillId="4" borderId="17" xfId="0" applyFont="1" applyFill="1" applyBorder="1" applyAlignment="1" applyProtection="1">
      <alignment vertical="center"/>
    </xf>
    <xf numFmtId="0" fontId="27" fillId="4" borderId="18" xfId="0" applyFont="1" applyFill="1" applyBorder="1" applyAlignment="1" applyProtection="1">
      <alignment vertical="center"/>
    </xf>
    <xf numFmtId="0" fontId="27" fillId="4" borderId="21" xfId="0" applyFont="1" applyFill="1" applyBorder="1" applyAlignment="1" applyProtection="1">
      <alignment vertical="center"/>
    </xf>
    <xf numFmtId="0" fontId="29" fillId="0" borderId="0" xfId="0" applyFont="1" applyAlignment="1" applyProtection="1">
      <alignment vertical="top" wrapText="1"/>
    </xf>
    <xf numFmtId="0" fontId="29" fillId="4" borderId="7" xfId="0" applyFont="1" applyFill="1" applyBorder="1" applyAlignment="1" applyProtection="1">
      <alignment vertical="top" wrapText="1"/>
    </xf>
    <xf numFmtId="0" fontId="35" fillId="0" borderId="0" xfId="0" applyFont="1" applyAlignment="1" applyProtection="1">
      <alignment vertical="center"/>
    </xf>
    <xf numFmtId="0" fontId="28" fillId="0" borderId="59" xfId="0" applyFont="1" applyFill="1" applyBorder="1" applyAlignment="1" applyProtection="1">
      <alignment horizontal="center" vertical="center" shrinkToFit="1"/>
    </xf>
    <xf numFmtId="0" fontId="36" fillId="0" borderId="0" xfId="0" applyFont="1" applyProtection="1">
      <alignment vertical="center"/>
    </xf>
    <xf numFmtId="49" fontId="28" fillId="4" borderId="20" xfId="0" applyNumberFormat="1" applyFont="1" applyFill="1" applyBorder="1" applyAlignment="1" applyProtection="1">
      <alignment horizontal="center" vertical="center"/>
      <protection locked="0"/>
    </xf>
    <xf numFmtId="0" fontId="38" fillId="0" borderId="0" xfId="0" applyFont="1" applyFill="1" applyBorder="1" applyAlignment="1" applyProtection="1">
      <alignment vertical="center"/>
    </xf>
    <xf numFmtId="0" fontId="39" fillId="0" borderId="0" xfId="0" applyFont="1" applyProtection="1">
      <alignment vertical="center"/>
    </xf>
    <xf numFmtId="0" fontId="40" fillId="0" borderId="0" xfId="0" applyFont="1" applyProtection="1">
      <alignment vertical="center"/>
    </xf>
    <xf numFmtId="0" fontId="41" fillId="0" borderId="0" xfId="0" applyFont="1" applyFill="1" applyBorder="1" applyAlignment="1" applyProtection="1">
      <alignment vertical="center"/>
    </xf>
    <xf numFmtId="0" fontId="42" fillId="0" borderId="0" xfId="0" applyFont="1" applyProtection="1">
      <alignment vertical="center"/>
    </xf>
    <xf numFmtId="0" fontId="42" fillId="0" borderId="0" xfId="0" applyFont="1" applyFill="1" applyBorder="1" applyAlignment="1" applyProtection="1">
      <alignment vertical="center"/>
    </xf>
    <xf numFmtId="0" fontId="42" fillId="0" borderId="0" xfId="0" applyFont="1" applyFill="1" applyBorder="1" applyProtection="1">
      <alignment vertical="center"/>
    </xf>
    <xf numFmtId="0" fontId="43" fillId="0" borderId="0" xfId="0" applyFont="1" applyFill="1" applyBorder="1" applyAlignment="1" applyProtection="1">
      <alignment vertical="center"/>
    </xf>
    <xf numFmtId="0" fontId="44" fillId="0" borderId="0" xfId="0" applyFont="1" applyProtection="1">
      <alignment vertical="center"/>
    </xf>
    <xf numFmtId="0" fontId="43" fillId="0" borderId="0" xfId="0" applyFont="1" applyFill="1" applyBorder="1" applyProtection="1">
      <alignment vertical="center"/>
    </xf>
    <xf numFmtId="0" fontId="43" fillId="0" borderId="0" xfId="0" applyFont="1" applyFill="1" applyProtection="1">
      <alignment vertical="center"/>
    </xf>
    <xf numFmtId="0" fontId="45" fillId="0" borderId="0" xfId="0" applyFont="1" applyFill="1" applyProtection="1">
      <alignment vertical="center"/>
    </xf>
    <xf numFmtId="0" fontId="45" fillId="0" borderId="0" xfId="0" applyFont="1" applyProtection="1">
      <alignment vertical="center"/>
    </xf>
    <xf numFmtId="0" fontId="38" fillId="0" borderId="0" xfId="0" applyFont="1" applyFill="1" applyProtection="1">
      <alignment vertical="center"/>
    </xf>
    <xf numFmtId="0" fontId="46" fillId="0" borderId="0" xfId="0" applyFont="1" applyAlignment="1" applyProtection="1">
      <alignment vertical="top" wrapText="1"/>
    </xf>
    <xf numFmtId="0" fontId="28" fillId="4" borderId="67" xfId="0" applyFont="1" applyFill="1" applyBorder="1" applyAlignment="1" applyProtection="1">
      <alignment horizontal="center" vertical="center" shrinkToFit="1"/>
    </xf>
    <xf numFmtId="0" fontId="28" fillId="4" borderId="68" xfId="0" applyFont="1" applyFill="1" applyBorder="1" applyAlignment="1" applyProtection="1">
      <alignment horizontal="center" vertical="center" shrinkToFit="1"/>
    </xf>
    <xf numFmtId="0" fontId="28" fillId="0" borderId="59" xfId="0" applyFont="1" applyFill="1" applyBorder="1" applyAlignment="1" applyProtection="1">
      <alignment horizontal="center" vertical="center"/>
    </xf>
    <xf numFmtId="49" fontId="28" fillId="4" borderId="5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Border="1" applyProtection="1">
      <alignment vertical="center"/>
    </xf>
    <xf numFmtId="0" fontId="5" fillId="0" borderId="0" xfId="0" applyNumberFormat="1" applyFont="1" applyProtection="1">
      <alignment vertical="center"/>
    </xf>
    <xf numFmtId="0" fontId="5" fillId="0" borderId="7" xfId="0" applyNumberFormat="1" applyFont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28" fillId="2" borderId="51" xfId="0" applyFont="1" applyFill="1" applyBorder="1" applyAlignment="1" applyProtection="1">
      <alignment horizontal="center" vertical="center" textRotation="255" shrinkToFit="1"/>
    </xf>
    <xf numFmtId="0" fontId="28" fillId="2" borderId="49" xfId="0" applyFont="1" applyFill="1" applyBorder="1" applyAlignment="1" applyProtection="1">
      <alignment horizontal="center" vertical="center" textRotation="255" shrinkToFit="1"/>
    </xf>
    <xf numFmtId="0" fontId="28" fillId="2" borderId="50" xfId="0" applyFont="1" applyFill="1" applyBorder="1" applyAlignment="1" applyProtection="1">
      <alignment horizontal="center" vertical="center" textRotation="255" shrinkToFit="1"/>
    </xf>
    <xf numFmtId="0" fontId="28" fillId="2" borderId="8" xfId="0" applyFont="1" applyFill="1" applyBorder="1" applyAlignment="1" applyProtection="1">
      <alignment horizontal="center" vertical="center"/>
    </xf>
    <xf numFmtId="0" fontId="28" fillId="2" borderId="22" xfId="0" applyFont="1" applyFill="1" applyBorder="1" applyAlignment="1" applyProtection="1">
      <alignment horizontal="center" vertical="center"/>
    </xf>
    <xf numFmtId="0" fontId="28" fillId="2" borderId="9" xfId="0" applyFont="1" applyFill="1" applyBorder="1" applyAlignment="1" applyProtection="1">
      <alignment horizontal="center" vertical="center"/>
    </xf>
    <xf numFmtId="0" fontId="28" fillId="2" borderId="8" xfId="0" applyFont="1" applyFill="1" applyBorder="1" applyAlignment="1" applyProtection="1">
      <alignment horizontal="distributed" vertical="center" justifyLastLine="1"/>
    </xf>
    <xf numFmtId="0" fontId="28" fillId="2" borderId="22" xfId="0" applyFont="1" applyFill="1" applyBorder="1" applyAlignment="1" applyProtection="1">
      <alignment horizontal="distributed" vertical="center" justifyLastLine="1"/>
    </xf>
    <xf numFmtId="0" fontId="28" fillId="2" borderId="9" xfId="0" applyFont="1" applyFill="1" applyBorder="1" applyAlignment="1" applyProtection="1">
      <alignment horizontal="distributed" vertical="center" justifyLastLine="1"/>
    </xf>
    <xf numFmtId="0" fontId="25" fillId="0" borderId="58" xfId="0" applyFont="1" applyBorder="1" applyAlignment="1" applyProtection="1">
      <alignment horizontal="distributed" vertical="center" justifyLastLine="1"/>
    </xf>
    <xf numFmtId="0" fontId="25" fillId="0" borderId="59" xfId="0" applyFont="1" applyBorder="1" applyAlignment="1" applyProtection="1">
      <alignment horizontal="distributed" vertical="center" justifyLastLine="1"/>
    </xf>
    <xf numFmtId="0" fontId="25" fillId="0" borderId="56" xfId="0" applyFont="1" applyBorder="1" applyAlignment="1" applyProtection="1">
      <alignment horizontal="distributed" vertical="center" justifyLastLine="1"/>
    </xf>
    <xf numFmtId="0" fontId="25" fillId="0" borderId="52" xfId="0" applyFont="1" applyBorder="1" applyAlignment="1" applyProtection="1">
      <alignment horizontal="distributed" vertical="center" justifyLastLine="1"/>
    </xf>
    <xf numFmtId="181" fontId="33" fillId="0" borderId="0" xfId="0" applyNumberFormat="1" applyFont="1" applyBorder="1" applyAlignment="1" applyProtection="1">
      <alignment horizontal="left" vertical="center" justifyLastLine="1"/>
    </xf>
    <xf numFmtId="181" fontId="34" fillId="0" borderId="0" xfId="0" applyNumberFormat="1" applyFont="1" applyBorder="1" applyAlignment="1" applyProtection="1">
      <alignment horizontal="left" vertical="center" justifyLastLine="1"/>
    </xf>
    <xf numFmtId="49" fontId="28" fillId="4" borderId="61" xfId="0" applyNumberFormat="1" applyFont="1" applyFill="1" applyBorder="1" applyAlignment="1" applyProtection="1">
      <alignment horizontal="center" vertical="center"/>
      <protection locked="0"/>
    </xf>
    <xf numFmtId="49" fontId="28" fillId="4" borderId="18" xfId="0" applyNumberFormat="1" applyFont="1" applyFill="1" applyBorder="1" applyAlignment="1" applyProtection="1">
      <alignment horizontal="center" vertical="center"/>
      <protection locked="0"/>
    </xf>
    <xf numFmtId="49" fontId="28" fillId="4" borderId="62" xfId="0" applyNumberFormat="1" applyFont="1" applyFill="1" applyBorder="1" applyAlignment="1" applyProtection="1">
      <alignment horizontal="center" vertical="center"/>
      <protection locked="0"/>
    </xf>
    <xf numFmtId="49" fontId="28" fillId="4" borderId="21" xfId="0" applyNumberFormat="1" applyFont="1" applyFill="1" applyBorder="1" applyAlignment="1" applyProtection="1">
      <alignment horizontal="center" vertical="center"/>
      <protection locked="0"/>
    </xf>
    <xf numFmtId="0" fontId="28" fillId="4" borderId="16" xfId="0" applyNumberFormat="1" applyFont="1" applyFill="1" applyBorder="1" applyAlignment="1" applyProtection="1">
      <alignment horizontal="center" vertical="center"/>
      <protection locked="0"/>
    </xf>
    <xf numFmtId="0" fontId="28" fillId="4" borderId="63" xfId="0" applyNumberFormat="1" applyFont="1" applyFill="1" applyBorder="1" applyAlignment="1" applyProtection="1">
      <alignment horizontal="center" vertical="center"/>
      <protection locked="0"/>
    </xf>
    <xf numFmtId="0" fontId="28" fillId="4" borderId="19" xfId="0" applyNumberFormat="1" applyFont="1" applyFill="1" applyBorder="1" applyAlignment="1" applyProtection="1">
      <alignment horizontal="center" vertical="center"/>
      <protection locked="0"/>
    </xf>
    <xf numFmtId="0" fontId="28" fillId="4" borderId="64" xfId="0" applyNumberFormat="1" applyFont="1" applyFill="1" applyBorder="1" applyAlignment="1" applyProtection="1">
      <alignment horizontal="center" vertical="center"/>
      <protection locked="0"/>
    </xf>
    <xf numFmtId="0" fontId="28" fillId="2" borderId="8" xfId="0" applyFont="1" applyFill="1" applyBorder="1" applyAlignment="1" applyProtection="1">
      <alignment horizontal="center" vertical="center" justifyLastLine="1"/>
    </xf>
    <xf numFmtId="0" fontId="28" fillId="2" borderId="22" xfId="0" applyFont="1" applyFill="1" applyBorder="1" applyAlignment="1" applyProtection="1">
      <alignment horizontal="center" vertical="center" justifyLastLine="1"/>
    </xf>
    <xf numFmtId="0" fontId="28" fillId="2" borderId="9" xfId="0" applyFont="1" applyFill="1" applyBorder="1" applyAlignment="1" applyProtection="1">
      <alignment horizontal="center" vertical="center" justifyLastLine="1"/>
    </xf>
    <xf numFmtId="0" fontId="28" fillId="4" borderId="7" xfId="0" applyFont="1" applyFill="1" applyBorder="1" applyAlignment="1" applyProtection="1">
      <alignment horizontal="left" vertical="center" shrinkToFit="1"/>
      <protection locked="0"/>
    </xf>
    <xf numFmtId="0" fontId="28" fillId="2" borderId="22" xfId="0" applyFont="1" applyFill="1" applyBorder="1" applyAlignment="1" applyProtection="1">
      <alignment horizontal="distributed" vertical="center" justifyLastLine="1" shrinkToFit="1"/>
    </xf>
    <xf numFmtId="0" fontId="28" fillId="2" borderId="9" xfId="0" applyFont="1" applyFill="1" applyBorder="1" applyAlignment="1" applyProtection="1">
      <alignment horizontal="distributed" vertical="center" justifyLastLine="1" shrinkToFit="1"/>
    </xf>
    <xf numFmtId="0" fontId="28" fillId="4" borderId="19" xfId="0" applyFont="1" applyFill="1" applyBorder="1" applyAlignment="1" applyProtection="1">
      <alignment horizontal="center" vertical="center" shrinkToFit="1"/>
      <protection locked="0"/>
    </xf>
    <xf numFmtId="0" fontId="28" fillId="4" borderId="20" xfId="0" applyFont="1" applyFill="1" applyBorder="1" applyAlignment="1" applyProtection="1">
      <alignment horizontal="center" vertical="center" shrinkToFit="1"/>
      <protection locked="0"/>
    </xf>
    <xf numFmtId="0" fontId="27" fillId="0" borderId="17" xfId="0" applyFont="1" applyFill="1" applyBorder="1" applyAlignment="1" applyProtection="1">
      <alignment horizontal="right" shrinkToFit="1"/>
    </xf>
    <xf numFmtId="0" fontId="27" fillId="0" borderId="20" xfId="0" applyFont="1" applyFill="1" applyBorder="1" applyAlignment="1" applyProtection="1">
      <alignment horizontal="right" shrinkToFit="1"/>
    </xf>
    <xf numFmtId="0" fontId="27" fillId="0" borderId="17" xfId="0" applyFont="1" applyBorder="1" applyAlignment="1" applyProtection="1">
      <alignment horizontal="right"/>
    </xf>
    <xf numFmtId="0" fontId="27" fillId="0" borderId="20" xfId="0" applyFont="1" applyBorder="1" applyAlignment="1" applyProtection="1">
      <alignment horizontal="right"/>
    </xf>
    <xf numFmtId="0" fontId="27" fillId="0" borderId="18" xfId="0" applyFont="1" applyBorder="1" applyAlignment="1" applyProtection="1">
      <alignment horizontal="right"/>
    </xf>
    <xf numFmtId="0" fontId="27" fillId="0" borderId="21" xfId="0" applyFont="1" applyBorder="1" applyAlignment="1" applyProtection="1">
      <alignment horizontal="right"/>
    </xf>
    <xf numFmtId="0" fontId="11" fillId="0" borderId="20" xfId="0" applyFont="1" applyFill="1" applyBorder="1" applyAlignment="1" applyProtection="1">
      <alignment horizontal="right" vertical="center"/>
    </xf>
    <xf numFmtId="0" fontId="11" fillId="0" borderId="20" xfId="0" applyNumberFormat="1" applyFont="1" applyFill="1" applyBorder="1" applyAlignment="1" applyProtection="1">
      <alignment horizontal="center" vertical="center"/>
    </xf>
    <xf numFmtId="0" fontId="11" fillId="0" borderId="20" xfId="0" applyFont="1" applyFill="1" applyBorder="1" applyAlignment="1" applyProtection="1">
      <alignment horizontal="left" vertical="center"/>
    </xf>
    <xf numFmtId="0" fontId="25" fillId="3" borderId="51" xfId="0" applyFont="1" applyFill="1" applyBorder="1" applyAlignment="1" applyProtection="1">
      <alignment horizontal="center" vertical="distributed" textRotation="255" justifyLastLine="1"/>
    </xf>
    <xf numFmtId="0" fontId="25" fillId="3" borderId="49" xfId="0" applyFont="1" applyFill="1" applyBorder="1" applyAlignment="1" applyProtection="1">
      <alignment horizontal="center" vertical="distributed" textRotation="255" justifyLastLine="1"/>
    </xf>
    <xf numFmtId="0" fontId="25" fillId="3" borderId="50" xfId="0" applyFont="1" applyFill="1" applyBorder="1" applyAlignment="1" applyProtection="1">
      <alignment horizontal="center" vertical="distributed" textRotation="255" justifyLastLine="1"/>
    </xf>
    <xf numFmtId="0" fontId="25" fillId="0" borderId="16" xfId="0" applyFont="1" applyBorder="1" applyAlignment="1" applyProtection="1">
      <alignment horizontal="distributed" vertical="center" justifyLastLine="1"/>
    </xf>
    <xf numFmtId="0" fontId="25" fillId="0" borderId="17" xfId="0" applyFont="1" applyBorder="1" applyAlignment="1" applyProtection="1">
      <alignment horizontal="distributed" vertical="center" justifyLastLine="1"/>
    </xf>
    <xf numFmtId="0" fontId="27" fillId="2" borderId="8" xfId="0" applyFont="1" applyFill="1" applyBorder="1" applyAlignment="1" applyProtection="1">
      <alignment horizontal="center" vertical="distributed" wrapText="1" justifyLastLine="1"/>
    </xf>
    <xf numFmtId="0" fontId="27" fillId="2" borderId="48" xfId="0" applyFont="1" applyFill="1" applyBorder="1" applyAlignment="1" applyProtection="1">
      <alignment horizontal="center" vertical="distributed" wrapText="1" justifyLastLine="1"/>
    </xf>
    <xf numFmtId="0" fontId="27" fillId="2" borderId="47" xfId="0" applyFont="1" applyFill="1" applyBorder="1" applyAlignment="1" applyProtection="1">
      <alignment horizontal="center" vertical="distributed" wrapText="1" justifyLastLine="1"/>
    </xf>
    <xf numFmtId="0" fontId="27" fillId="2" borderId="9" xfId="0" applyFont="1" applyFill="1" applyBorder="1" applyAlignment="1" applyProtection="1">
      <alignment horizontal="center" vertical="distributed" wrapText="1" justifyLastLine="1"/>
    </xf>
    <xf numFmtId="0" fontId="28" fillId="4" borderId="16" xfId="0" applyFont="1" applyFill="1" applyBorder="1" applyAlignment="1" applyProtection="1">
      <alignment horizontal="center" vertical="center"/>
      <protection locked="0"/>
    </xf>
    <xf numFmtId="0" fontId="28" fillId="4" borderId="17" xfId="0" applyFont="1" applyFill="1" applyBorder="1" applyAlignment="1" applyProtection="1">
      <alignment horizontal="center" vertical="center"/>
      <protection locked="0"/>
    </xf>
    <xf numFmtId="0" fontId="28" fillId="4" borderId="18" xfId="0" applyFont="1" applyFill="1" applyBorder="1" applyAlignment="1" applyProtection="1">
      <alignment horizontal="center" vertical="center"/>
      <protection locked="0"/>
    </xf>
    <xf numFmtId="0" fontId="28" fillId="4" borderId="19" xfId="0" applyFont="1" applyFill="1" applyBorder="1" applyAlignment="1" applyProtection="1">
      <alignment horizontal="center" vertical="center"/>
      <protection locked="0"/>
    </xf>
    <xf numFmtId="0" fontId="28" fillId="4" borderId="20" xfId="0" applyFont="1" applyFill="1" applyBorder="1" applyAlignment="1" applyProtection="1">
      <alignment horizontal="center" vertical="center"/>
      <protection locked="0"/>
    </xf>
    <xf numFmtId="0" fontId="28" fillId="4" borderId="21" xfId="0" applyFont="1" applyFill="1" applyBorder="1" applyAlignment="1" applyProtection="1">
      <alignment horizontal="center" vertical="center"/>
      <protection locked="0"/>
    </xf>
    <xf numFmtId="49" fontId="28" fillId="0" borderId="16" xfId="0" applyNumberFormat="1" applyFont="1" applyFill="1" applyBorder="1" applyAlignment="1" applyProtection="1">
      <alignment horizontal="left" vertical="center" shrinkToFit="1"/>
    </xf>
    <xf numFmtId="49" fontId="28" fillId="0" borderId="17" xfId="0" applyNumberFormat="1" applyFont="1" applyFill="1" applyBorder="1" applyAlignment="1" applyProtection="1">
      <alignment horizontal="left" vertical="center" shrinkToFit="1"/>
    </xf>
    <xf numFmtId="0" fontId="27" fillId="4" borderId="17" xfId="0" applyFont="1" applyFill="1" applyBorder="1" applyAlignment="1" applyProtection="1">
      <alignment horizontal="center" vertical="center"/>
    </xf>
    <xf numFmtId="0" fontId="27" fillId="4" borderId="19" xfId="0" applyFont="1" applyFill="1" applyBorder="1" applyAlignment="1" applyProtection="1">
      <alignment horizontal="center" vertical="center"/>
    </xf>
    <xf numFmtId="0" fontId="27" fillId="4" borderId="20" xfId="0" applyFont="1" applyFill="1" applyBorder="1" applyAlignment="1" applyProtection="1">
      <alignment horizontal="center" vertical="center"/>
    </xf>
    <xf numFmtId="0" fontId="27" fillId="4" borderId="20" xfId="0" applyFont="1" applyFill="1" applyBorder="1" applyAlignment="1" applyProtection="1">
      <alignment horizontal="right" vertical="center"/>
    </xf>
    <xf numFmtId="0" fontId="28" fillId="2" borderId="8" xfId="0" applyFont="1" applyFill="1" applyBorder="1" applyAlignment="1" applyProtection="1">
      <alignment horizontal="center" vertical="center" wrapText="1" justifyLastLine="1"/>
    </xf>
    <xf numFmtId="0" fontId="28" fillId="2" borderId="22" xfId="0" applyFont="1" applyFill="1" applyBorder="1" applyAlignment="1" applyProtection="1">
      <alignment horizontal="center" vertical="center" wrapText="1" justifyLastLine="1"/>
    </xf>
    <xf numFmtId="0" fontId="28" fillId="2" borderId="9" xfId="0" applyFont="1" applyFill="1" applyBorder="1" applyAlignment="1" applyProtection="1">
      <alignment horizontal="center" vertical="center" wrapText="1" justifyLastLine="1"/>
    </xf>
    <xf numFmtId="0" fontId="28" fillId="4" borderId="65" xfId="0" applyFont="1" applyFill="1" applyBorder="1" applyAlignment="1" applyProtection="1">
      <alignment horizontal="center" vertical="center"/>
      <protection locked="0"/>
    </xf>
    <xf numFmtId="0" fontId="28" fillId="4" borderId="66" xfId="0" applyFont="1" applyFill="1" applyBorder="1" applyAlignment="1" applyProtection="1">
      <alignment horizontal="center" vertical="center"/>
      <protection locked="0"/>
    </xf>
    <xf numFmtId="49" fontId="28" fillId="4" borderId="59" xfId="0" applyNumberFormat="1" applyFont="1" applyFill="1" applyBorder="1" applyAlignment="1" applyProtection="1">
      <alignment horizontal="center" vertical="center" shrinkToFit="1"/>
      <protection locked="0"/>
    </xf>
    <xf numFmtId="49" fontId="28" fillId="4" borderId="60" xfId="0" applyNumberFormat="1" applyFont="1" applyFill="1" applyBorder="1" applyAlignment="1" applyProtection="1">
      <alignment horizontal="center" vertical="center" shrinkToFit="1"/>
      <protection locked="0"/>
    </xf>
    <xf numFmtId="0" fontId="27" fillId="2" borderId="16" xfId="0" applyFont="1" applyFill="1" applyBorder="1" applyAlignment="1" applyProtection="1">
      <alignment horizontal="distributed" vertical="center" wrapText="1" justifyLastLine="1"/>
    </xf>
    <xf numFmtId="0" fontId="27" fillId="2" borderId="17" xfId="0" applyFont="1" applyFill="1" applyBorder="1" applyAlignment="1" applyProtection="1">
      <alignment horizontal="distributed" vertical="center" wrapText="1" justifyLastLine="1"/>
    </xf>
    <xf numFmtId="0" fontId="27" fillId="2" borderId="18" xfId="0" applyFont="1" applyFill="1" applyBorder="1" applyAlignment="1" applyProtection="1">
      <alignment horizontal="distributed" vertical="center" wrapText="1" justifyLastLine="1"/>
    </xf>
    <xf numFmtId="0" fontId="27" fillId="2" borderId="19" xfId="0" applyFont="1" applyFill="1" applyBorder="1" applyAlignment="1" applyProtection="1">
      <alignment horizontal="distributed" vertical="center" wrapText="1" justifyLastLine="1"/>
    </xf>
    <xf numFmtId="0" fontId="27" fillId="2" borderId="20" xfId="0" applyFont="1" applyFill="1" applyBorder="1" applyAlignment="1" applyProtection="1">
      <alignment horizontal="distributed" vertical="center" wrapText="1" justifyLastLine="1"/>
    </xf>
    <xf numFmtId="0" fontId="27" fillId="2" borderId="21" xfId="0" applyFont="1" applyFill="1" applyBorder="1" applyAlignment="1" applyProtection="1">
      <alignment horizontal="distributed" vertical="center" wrapText="1" justifyLastLine="1"/>
    </xf>
    <xf numFmtId="0" fontId="27" fillId="4" borderId="16" xfId="0" applyFont="1" applyFill="1" applyBorder="1" applyAlignment="1" applyProtection="1">
      <alignment horizontal="left" vertical="center" wrapText="1"/>
      <protection locked="0"/>
    </xf>
    <xf numFmtId="0" fontId="27" fillId="4" borderId="17" xfId="0" applyFont="1" applyFill="1" applyBorder="1" applyAlignment="1" applyProtection="1">
      <alignment horizontal="left" vertical="center" wrapText="1"/>
      <protection locked="0"/>
    </xf>
    <xf numFmtId="0" fontId="27" fillId="4" borderId="18" xfId="0" applyFont="1" applyFill="1" applyBorder="1" applyAlignment="1" applyProtection="1">
      <alignment horizontal="left" vertical="center" wrapText="1"/>
      <protection locked="0"/>
    </xf>
    <xf numFmtId="0" fontId="27" fillId="4" borderId="19" xfId="0" applyFont="1" applyFill="1" applyBorder="1" applyAlignment="1" applyProtection="1">
      <alignment horizontal="left" vertical="center" wrapText="1"/>
      <protection locked="0"/>
    </xf>
    <xf numFmtId="0" fontId="27" fillId="4" borderId="20" xfId="0" applyFont="1" applyFill="1" applyBorder="1" applyAlignment="1" applyProtection="1">
      <alignment horizontal="left" vertical="center" wrapText="1"/>
      <protection locked="0"/>
    </xf>
    <xf numFmtId="0" fontId="27" fillId="4" borderId="21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30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29" xfId="0" applyFont="1" applyFill="1" applyBorder="1" applyAlignment="1" applyProtection="1">
      <alignment horizontal="center" vertical="center"/>
    </xf>
    <xf numFmtId="0" fontId="27" fillId="4" borderId="16" xfId="0" applyFont="1" applyFill="1" applyBorder="1" applyAlignment="1" applyProtection="1">
      <alignment horizontal="center" vertical="center"/>
    </xf>
    <xf numFmtId="3" fontId="9" fillId="4" borderId="24" xfId="0" applyNumberFormat="1" applyFont="1" applyFill="1" applyBorder="1" applyAlignment="1" applyProtection="1">
      <alignment horizontal="right" vertical="center" shrinkToFit="1"/>
      <protection locked="0"/>
    </xf>
    <xf numFmtId="3" fontId="9" fillId="4" borderId="15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14" xfId="0" applyNumberFormat="1" applyFont="1" applyBorder="1" applyAlignment="1" applyProtection="1">
      <alignment horizontal="center" vertical="center" shrinkToFit="1"/>
    </xf>
    <xf numFmtId="177" fontId="8" fillId="0" borderId="26" xfId="0" applyNumberFormat="1" applyFont="1" applyBorder="1" applyAlignment="1" applyProtection="1">
      <alignment horizontal="center" vertical="center" shrinkToFit="1"/>
    </xf>
    <xf numFmtId="0" fontId="13" fillId="2" borderId="8" xfId="0" applyNumberFormat="1" applyFont="1" applyFill="1" applyBorder="1" applyAlignment="1" applyProtection="1">
      <alignment horizontal="center" vertical="center"/>
    </xf>
    <xf numFmtId="0" fontId="13" fillId="2" borderId="31" xfId="0" applyNumberFormat="1" applyFont="1" applyFill="1" applyBorder="1" applyAlignment="1" applyProtection="1">
      <alignment horizontal="center" vertical="center"/>
    </xf>
    <xf numFmtId="0" fontId="13" fillId="2" borderId="22" xfId="0" applyNumberFormat="1" applyFont="1" applyFill="1" applyBorder="1" applyAlignment="1" applyProtection="1">
      <alignment horizontal="center" vertical="center"/>
    </xf>
    <xf numFmtId="0" fontId="13" fillId="2" borderId="9" xfId="0" applyNumberFormat="1" applyFont="1" applyFill="1" applyBorder="1" applyAlignment="1" applyProtection="1">
      <alignment horizontal="center" vertical="center"/>
    </xf>
    <xf numFmtId="177" fontId="8" fillId="0" borderId="12" xfId="0" applyNumberFormat="1" applyFont="1" applyBorder="1" applyAlignment="1" applyProtection="1">
      <alignment horizontal="center" vertical="center" shrinkToFit="1"/>
    </xf>
    <xf numFmtId="177" fontId="8" fillId="0" borderId="25" xfId="0" applyNumberFormat="1" applyFont="1" applyBorder="1" applyAlignment="1" applyProtection="1">
      <alignment horizontal="center" vertical="center" shrinkToFit="1"/>
    </xf>
    <xf numFmtId="3" fontId="9" fillId="4" borderId="23" xfId="0" applyNumberFormat="1" applyFont="1" applyFill="1" applyBorder="1" applyAlignment="1" applyProtection="1">
      <alignment horizontal="right" vertical="center" shrinkToFit="1"/>
      <protection locked="0"/>
    </xf>
    <xf numFmtId="3" fontId="9" fillId="4" borderId="13" xfId="0" applyNumberFormat="1" applyFont="1" applyFill="1" applyBorder="1" applyAlignment="1" applyProtection="1">
      <alignment horizontal="right" vertical="center" shrinkToFit="1"/>
      <protection locked="0"/>
    </xf>
    <xf numFmtId="3" fontId="9" fillId="4" borderId="37" xfId="0" applyNumberFormat="1" applyFont="1" applyFill="1" applyBorder="1" applyAlignment="1" applyProtection="1">
      <alignment horizontal="right" vertical="center" shrinkToFit="1"/>
      <protection locked="0"/>
    </xf>
    <xf numFmtId="3" fontId="9" fillId="4" borderId="38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42" xfId="0" applyNumberFormat="1" applyFont="1" applyBorder="1" applyAlignment="1" applyProtection="1">
      <alignment horizontal="center" vertical="center" shrinkToFit="1"/>
    </xf>
    <xf numFmtId="177" fontId="8" fillId="0" borderId="43" xfId="0" applyNumberFormat="1" applyFont="1" applyBorder="1" applyAlignment="1" applyProtection="1">
      <alignment horizontal="center" vertical="center" shrinkToFit="1"/>
    </xf>
    <xf numFmtId="177" fontId="9" fillId="0" borderId="35" xfId="0" applyNumberFormat="1" applyFont="1" applyBorder="1" applyAlignment="1" applyProtection="1">
      <alignment horizontal="center" vertical="center" shrinkToFit="1"/>
    </xf>
    <xf numFmtId="177" fontId="9" fillId="0" borderId="36" xfId="0" applyNumberFormat="1" applyFont="1" applyBorder="1" applyAlignment="1" applyProtection="1">
      <alignment horizontal="center" vertical="center" shrinkToFit="1"/>
    </xf>
    <xf numFmtId="3" fontId="9" fillId="0" borderId="37" xfId="0" applyNumberFormat="1" applyFont="1" applyBorder="1" applyAlignment="1" applyProtection="1">
      <alignment horizontal="right" vertical="center" shrinkToFit="1"/>
    </xf>
    <xf numFmtId="3" fontId="9" fillId="0" borderId="38" xfId="0" applyNumberFormat="1" applyFont="1" applyBorder="1" applyAlignment="1" applyProtection="1">
      <alignment horizontal="right" vertical="center" shrinkToFit="1"/>
    </xf>
    <xf numFmtId="0" fontId="14" fillId="0" borderId="59" xfId="1" applyBorder="1" applyAlignment="1" applyProtection="1">
      <alignment horizontal="left" vertical="center"/>
    </xf>
    <xf numFmtId="0" fontId="14" fillId="0" borderId="60" xfId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left" vertical="center"/>
    </xf>
    <xf numFmtId="0" fontId="47" fillId="3" borderId="0" xfId="0" applyFont="1" applyFill="1" applyAlignment="1" applyProtection="1">
      <alignment horizontal="distributed" vertical="center" justifyLastLine="1"/>
    </xf>
    <xf numFmtId="0" fontId="5" fillId="0" borderId="0" xfId="0" applyFont="1" applyAlignment="1" applyProtection="1">
      <alignment horizontal="center" vertical="center"/>
    </xf>
    <xf numFmtId="0" fontId="36" fillId="0" borderId="40" xfId="0" applyNumberFormat="1" applyFont="1" applyBorder="1" applyAlignment="1" applyProtection="1">
      <alignment horizontal="center" vertical="center" shrinkToFit="1"/>
    </xf>
    <xf numFmtId="0" fontId="36" fillId="0" borderId="19" xfId="0" applyNumberFormat="1" applyFont="1" applyBorder="1" applyAlignment="1" applyProtection="1">
      <alignment horizontal="center" vertical="center" shrinkToFit="1"/>
    </xf>
    <xf numFmtId="178" fontId="37" fillId="0" borderId="41" xfId="0" applyNumberFormat="1" applyFont="1" applyBorder="1" applyAlignment="1" applyProtection="1">
      <alignment horizontal="right" vertical="center"/>
    </xf>
    <xf numFmtId="178" fontId="37" fillId="0" borderId="32" xfId="0" applyNumberFormat="1" applyFont="1" applyBorder="1" applyAlignment="1" applyProtection="1">
      <alignment horizontal="right" vertical="center"/>
    </xf>
    <xf numFmtId="180" fontId="36" fillId="0" borderId="44" xfId="0" applyNumberFormat="1" applyFont="1" applyBorder="1" applyAlignment="1" applyProtection="1">
      <alignment horizontal="center" vertical="center" shrinkToFit="1"/>
    </xf>
    <xf numFmtId="180" fontId="36" fillId="0" borderId="45" xfId="0" applyNumberFormat="1" applyFont="1" applyBorder="1" applyAlignment="1" applyProtection="1">
      <alignment horizontal="center" vertical="center" shrinkToFit="1"/>
    </xf>
    <xf numFmtId="180" fontId="36" fillId="0" borderId="46" xfId="0" applyNumberFormat="1" applyFont="1" applyBorder="1" applyAlignment="1" applyProtection="1">
      <alignment horizontal="center" vertical="center" shrinkToFit="1"/>
    </xf>
    <xf numFmtId="180" fontId="36" fillId="0" borderId="21" xfId="0" applyNumberFormat="1" applyFont="1" applyBorder="1" applyAlignment="1" applyProtection="1">
      <alignment horizontal="center" vertical="center" shrinkToFit="1"/>
    </xf>
    <xf numFmtId="0" fontId="15" fillId="0" borderId="9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horizontal="center" vertical="center" shrinkToFit="1"/>
    </xf>
    <xf numFmtId="0" fontId="8" fillId="0" borderId="16" xfId="0" applyNumberFormat="1" applyFont="1" applyFill="1" applyBorder="1" applyAlignment="1" applyProtection="1">
      <alignment horizontal="center" vertical="center" shrinkToFit="1"/>
    </xf>
    <xf numFmtId="0" fontId="8" fillId="0" borderId="17" xfId="0" applyNumberFormat="1" applyFont="1" applyFill="1" applyBorder="1" applyAlignment="1" applyProtection="1">
      <alignment horizontal="center" vertical="center" shrinkToFit="1"/>
    </xf>
    <xf numFmtId="0" fontId="8" fillId="0" borderId="19" xfId="0" applyNumberFormat="1" applyFont="1" applyFill="1" applyBorder="1" applyAlignment="1" applyProtection="1">
      <alignment horizontal="center" vertical="center" shrinkToFit="1"/>
    </xf>
    <xf numFmtId="0" fontId="8" fillId="0" borderId="20" xfId="0" applyNumberFormat="1" applyFont="1" applyFill="1" applyBorder="1" applyAlignment="1" applyProtection="1">
      <alignment horizontal="center" vertical="center" shrinkToFit="1"/>
    </xf>
    <xf numFmtId="0" fontId="12" fillId="0" borderId="18" xfId="0" applyNumberFormat="1" applyFont="1" applyFill="1" applyBorder="1" applyAlignment="1" applyProtection="1">
      <alignment horizontal="right" vertical="center"/>
    </xf>
    <xf numFmtId="0" fontId="12" fillId="0" borderId="21" xfId="0" applyNumberFormat="1" applyFont="1" applyFill="1" applyBorder="1" applyAlignment="1" applyProtection="1">
      <alignment horizontal="right" vertical="center"/>
    </xf>
    <xf numFmtId="0" fontId="15" fillId="2" borderId="28" xfId="0" applyFont="1" applyFill="1" applyBorder="1" applyAlignment="1" applyProtection="1">
      <alignment horizontal="center" vertical="center" shrinkToFit="1"/>
    </xf>
    <xf numFmtId="0" fontId="15" fillId="2" borderId="21" xfId="0" applyFont="1" applyFill="1" applyBorder="1" applyAlignment="1" applyProtection="1">
      <alignment horizontal="center" vertical="center" shrinkToFit="1"/>
    </xf>
    <xf numFmtId="0" fontId="15" fillId="2" borderId="27" xfId="0" applyFont="1" applyFill="1" applyBorder="1" applyAlignment="1" applyProtection="1">
      <alignment horizontal="right" vertical="center"/>
    </xf>
    <xf numFmtId="0" fontId="15" fillId="2" borderId="19" xfId="0" applyFont="1" applyFill="1" applyBorder="1" applyAlignment="1" applyProtection="1">
      <alignment horizontal="right" vertical="center"/>
    </xf>
    <xf numFmtId="179" fontId="36" fillId="0" borderId="44" xfId="0" applyNumberFormat="1" applyFont="1" applyBorder="1" applyAlignment="1" applyProtection="1">
      <alignment horizontal="center" vertical="center" shrinkToFit="1"/>
    </xf>
    <xf numFmtId="179" fontId="36" fillId="0" borderId="45" xfId="0" applyNumberFormat="1" applyFont="1" applyBorder="1" applyAlignment="1" applyProtection="1">
      <alignment horizontal="center" vertical="center" shrinkToFit="1"/>
    </xf>
    <xf numFmtId="179" fontId="36" fillId="0" borderId="46" xfId="0" applyNumberFormat="1" applyFont="1" applyBorder="1" applyAlignment="1" applyProtection="1">
      <alignment horizontal="center" vertical="center" shrinkToFit="1"/>
    </xf>
    <xf numFmtId="179" fontId="36" fillId="0" borderId="21" xfId="0" applyNumberFormat="1" applyFont="1" applyBorder="1" applyAlignment="1" applyProtection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  <color rgb="FFFFFFCC"/>
      <color rgb="FF0000CC"/>
      <color rgb="FFFFFF00"/>
      <color rgb="FFCCFFFF"/>
      <color rgb="FF00FF00"/>
      <color rgb="FFCCFF33"/>
      <color rgb="FFFFCC66"/>
      <color rgb="FF9999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7</xdr:row>
          <xdr:rowOff>19050</xdr:rowOff>
        </xdr:from>
        <xdr:to>
          <xdr:col>14</xdr:col>
          <xdr:colOff>246675</xdr:colOff>
          <xdr:row>8</xdr:row>
          <xdr:rowOff>208575</xdr:rowOff>
        </xdr:to>
        <xdr:grpSp>
          <xdr:nvGrpSpPr>
            <xdr:cNvPr id="25" name="グループ化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GrpSpPr/>
          </xdr:nvGrpSpPr>
          <xdr:grpSpPr>
            <a:xfrm>
              <a:off x="390525" y="1838325"/>
              <a:ext cx="5056800" cy="427650"/>
              <a:chOff x="390525" y="1838325"/>
              <a:chExt cx="5056800" cy="427650"/>
            </a:xfrm>
          </xdr:grpSpPr>
          <xdr:sp macro="" textlink="">
            <xdr:nvSpPr>
              <xdr:cNvPr id="16424" name="チェック 48" hidden="1">
                <a:extLst>
                  <a:ext uri="{63B3BB69-23CF-44E3-9099-C40C66FF867C}">
                    <a14:compatExt spid="_x0000_s16424"/>
                  </a:ext>
                  <a:ext uri="{FF2B5EF4-FFF2-40B4-BE49-F238E27FC236}">
                    <a16:creationId xmlns:a16="http://schemas.microsoft.com/office/drawing/2014/main" id="{00000000-0008-0000-0000-000028400000}"/>
                  </a:ext>
                </a:extLst>
              </xdr:cNvPr>
              <xdr:cNvSpPr/>
            </xdr:nvSpPr>
            <xdr:spPr bwMode="auto">
              <a:xfrm>
                <a:off x="390525" y="1838325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425" name="チェック 49" hidden="1">
                <a:extLst>
                  <a:ext uri="{63B3BB69-23CF-44E3-9099-C40C66FF867C}">
                    <a14:compatExt spid="_x0000_s16425"/>
                  </a:ext>
                  <a:ext uri="{FF2B5EF4-FFF2-40B4-BE49-F238E27FC236}">
                    <a16:creationId xmlns:a16="http://schemas.microsoft.com/office/drawing/2014/main" id="{00000000-0008-0000-0000-000029400000}"/>
                  </a:ext>
                </a:extLst>
              </xdr:cNvPr>
              <xdr:cNvSpPr/>
            </xdr:nvSpPr>
            <xdr:spPr bwMode="auto">
              <a:xfrm>
                <a:off x="1362075" y="1847850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426" name="チェック 50" hidden="1">
                <a:extLst>
                  <a:ext uri="{63B3BB69-23CF-44E3-9099-C40C66FF867C}">
                    <a14:compatExt spid="_x0000_s16426"/>
                  </a:ext>
                  <a:ext uri="{FF2B5EF4-FFF2-40B4-BE49-F238E27FC236}">
                    <a16:creationId xmlns:a16="http://schemas.microsoft.com/office/drawing/2014/main" id="{00000000-0008-0000-0000-00002A400000}"/>
                  </a:ext>
                </a:extLst>
              </xdr:cNvPr>
              <xdr:cNvSpPr/>
            </xdr:nvSpPr>
            <xdr:spPr bwMode="auto">
              <a:xfrm>
                <a:off x="2609850" y="1847850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427" name="チェック 51" hidden="1">
                <a:extLst>
                  <a:ext uri="{63B3BB69-23CF-44E3-9099-C40C66FF867C}">
                    <a14:compatExt spid="_x0000_s16427"/>
                  </a:ext>
                  <a:ext uri="{FF2B5EF4-FFF2-40B4-BE49-F238E27FC236}">
                    <a16:creationId xmlns:a16="http://schemas.microsoft.com/office/drawing/2014/main" id="{00000000-0008-0000-0000-00002B400000}"/>
                  </a:ext>
                </a:extLst>
              </xdr:cNvPr>
              <xdr:cNvSpPr/>
            </xdr:nvSpPr>
            <xdr:spPr bwMode="auto">
              <a:xfrm>
                <a:off x="3705225" y="1847850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428" name="チェック 52" hidden="1">
                <a:extLst>
                  <a:ext uri="{63B3BB69-23CF-44E3-9099-C40C66FF867C}">
                    <a14:compatExt spid="_x0000_s16428"/>
                  </a:ext>
                  <a:ext uri="{FF2B5EF4-FFF2-40B4-BE49-F238E27FC236}">
                    <a16:creationId xmlns:a16="http://schemas.microsoft.com/office/drawing/2014/main" id="{00000000-0008-0000-0000-00002C400000}"/>
                  </a:ext>
                </a:extLst>
              </xdr:cNvPr>
              <xdr:cNvSpPr/>
            </xdr:nvSpPr>
            <xdr:spPr bwMode="auto">
              <a:xfrm>
                <a:off x="4810125" y="1847850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429" name="チェック 54" hidden="1">
                <a:extLst>
                  <a:ext uri="{63B3BB69-23CF-44E3-9099-C40C66FF867C}">
                    <a14:compatExt spid="_x0000_s16429"/>
                  </a:ext>
                  <a:ext uri="{FF2B5EF4-FFF2-40B4-BE49-F238E27FC236}">
                    <a16:creationId xmlns:a16="http://schemas.microsoft.com/office/drawing/2014/main" id="{00000000-0008-0000-0000-00002D400000}"/>
                  </a:ext>
                </a:extLst>
              </xdr:cNvPr>
              <xdr:cNvSpPr/>
            </xdr:nvSpPr>
            <xdr:spPr bwMode="auto">
              <a:xfrm>
                <a:off x="390525" y="2076450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430" name="チェック 55" hidden="1">
                <a:extLst>
                  <a:ext uri="{63B3BB69-23CF-44E3-9099-C40C66FF867C}">
                    <a14:compatExt spid="_x0000_s16430"/>
                  </a:ext>
                  <a:ext uri="{FF2B5EF4-FFF2-40B4-BE49-F238E27FC236}">
                    <a16:creationId xmlns:a16="http://schemas.microsoft.com/office/drawing/2014/main" id="{00000000-0008-0000-0000-00002E400000}"/>
                  </a:ext>
                </a:extLst>
              </xdr:cNvPr>
              <xdr:cNvSpPr/>
            </xdr:nvSpPr>
            <xdr:spPr bwMode="auto">
              <a:xfrm>
                <a:off x="1362075" y="2085975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431" name="チェック 58" hidden="1">
                <a:extLst>
                  <a:ext uri="{63B3BB69-23CF-44E3-9099-C40C66FF867C}">
                    <a14:compatExt spid="_x0000_s16431"/>
                  </a:ext>
                  <a:ext uri="{FF2B5EF4-FFF2-40B4-BE49-F238E27FC236}">
                    <a16:creationId xmlns:a16="http://schemas.microsoft.com/office/drawing/2014/main" id="{00000000-0008-0000-0000-00002F400000}"/>
                  </a:ext>
                </a:extLst>
              </xdr:cNvPr>
              <xdr:cNvSpPr/>
            </xdr:nvSpPr>
            <xdr:spPr bwMode="auto">
              <a:xfrm>
                <a:off x="2228850" y="2085975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432" name="チェック 59" hidden="1">
                <a:extLst>
                  <a:ext uri="{63B3BB69-23CF-44E3-9099-C40C66FF867C}">
                    <a14:compatExt spid="_x0000_s16432"/>
                  </a:ext>
                  <a:ext uri="{FF2B5EF4-FFF2-40B4-BE49-F238E27FC236}">
                    <a16:creationId xmlns:a16="http://schemas.microsoft.com/office/drawing/2014/main" id="{00000000-0008-0000-0000-000030400000}"/>
                  </a:ext>
                </a:extLst>
              </xdr:cNvPr>
              <xdr:cNvSpPr/>
            </xdr:nvSpPr>
            <xdr:spPr bwMode="auto">
              <a:xfrm>
                <a:off x="3352800" y="2085975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433" name="チェック 60" hidden="1">
                <a:extLst>
                  <a:ext uri="{63B3BB69-23CF-44E3-9099-C40C66FF867C}">
                    <a14:compatExt spid="_x0000_s16433"/>
                  </a:ext>
                  <a:ext uri="{FF2B5EF4-FFF2-40B4-BE49-F238E27FC236}">
                    <a16:creationId xmlns:a16="http://schemas.microsoft.com/office/drawing/2014/main" id="{00000000-0008-0000-0000-000031400000}"/>
                  </a:ext>
                </a:extLst>
              </xdr:cNvPr>
              <xdr:cNvSpPr/>
            </xdr:nvSpPr>
            <xdr:spPr bwMode="auto">
              <a:xfrm>
                <a:off x="4191000" y="2085975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434" name="チェック 61" hidden="1">
                <a:extLst>
                  <a:ext uri="{63B3BB69-23CF-44E3-9099-C40C66FF867C}">
                    <a14:compatExt spid="_x0000_s16434"/>
                  </a:ext>
                  <a:ext uri="{FF2B5EF4-FFF2-40B4-BE49-F238E27FC236}">
                    <a16:creationId xmlns:a16="http://schemas.microsoft.com/office/drawing/2014/main" id="{00000000-0008-0000-0000-000032400000}"/>
                  </a:ext>
                </a:extLst>
              </xdr:cNvPr>
              <xdr:cNvSpPr/>
            </xdr:nvSpPr>
            <xdr:spPr bwMode="auto">
              <a:xfrm>
                <a:off x="5267325" y="2085975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18</xdr:col>
      <xdr:colOff>361949</xdr:colOff>
      <xdr:row>7</xdr:row>
      <xdr:rowOff>66675</xdr:rowOff>
    </xdr:from>
    <xdr:to>
      <xdr:col>43</xdr:col>
      <xdr:colOff>66675</xdr:colOff>
      <xdr:row>35</xdr:row>
      <xdr:rowOff>28575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048499" y="1885950"/>
          <a:ext cx="8991601" cy="5972175"/>
          <a:chOff x="7048499" y="1885950"/>
          <a:chExt cx="8991601" cy="5972175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/>
        </xdr:nvGrpSpPr>
        <xdr:grpSpPr>
          <a:xfrm>
            <a:off x="7048499" y="1885950"/>
            <a:ext cx="8991601" cy="5972175"/>
            <a:chOff x="7048499" y="1885950"/>
            <a:chExt cx="8991601" cy="5972175"/>
          </a:xfrm>
        </xdr:grpSpPr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7048499" y="1885950"/>
              <a:ext cx="5276851" cy="5972175"/>
              <a:chOff x="7048499" y="2143125"/>
              <a:chExt cx="6705601" cy="6829425"/>
            </a:xfrm>
          </xdr:grpSpPr>
          <xdr:grpSp>
            <xdr:nvGrpSpPr>
              <xdr:cNvPr id="2" name="グループ化 1">
                <a:extLst>
                  <a:ext uri="{FF2B5EF4-FFF2-40B4-BE49-F238E27FC236}">
                    <a16:creationId xmlns:a16="http://schemas.microsoft.com/office/drawing/2014/main" id="{00000000-0008-0000-0000-000002000000}"/>
                  </a:ext>
                </a:extLst>
              </xdr:cNvPr>
              <xdr:cNvGrpSpPr/>
            </xdr:nvGrpSpPr>
            <xdr:grpSpPr>
              <a:xfrm>
                <a:off x="7058025" y="2143125"/>
                <a:ext cx="6696075" cy="4629150"/>
                <a:chOff x="7058025" y="2143125"/>
                <a:chExt cx="6696075" cy="4629150"/>
              </a:xfrm>
            </xdr:grpSpPr>
            <xdr:pic>
              <xdr:nvPicPr>
                <xdr:cNvPr id="36" name="図 35">
                  <a:extLst>
                    <a:ext uri="{FF2B5EF4-FFF2-40B4-BE49-F238E27FC236}">
                      <a16:creationId xmlns:a16="http://schemas.microsoft.com/office/drawing/2014/main" id="{00000000-0008-0000-0000-000024000000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058025" y="2143125"/>
                  <a:ext cx="6696075" cy="2514600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39" name="図 38">
                  <a:extLst>
                    <a:ext uri="{FF2B5EF4-FFF2-40B4-BE49-F238E27FC236}">
                      <a16:creationId xmlns:a16="http://schemas.microsoft.com/office/drawing/2014/main" id="{00000000-0008-0000-0000-000027000000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2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058025" y="4638675"/>
                  <a:ext cx="6696075" cy="2133600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</xdr:grpSp>
          <xdr:pic>
            <xdr:nvPicPr>
              <xdr:cNvPr id="41" name="図 40">
                <a:extLst>
                  <a:ext uri="{FF2B5EF4-FFF2-40B4-BE49-F238E27FC236}">
                    <a16:creationId xmlns:a16="http://schemas.microsoft.com/office/drawing/2014/main" id="{00000000-0008-0000-0000-000029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7058025" y="7191375"/>
                <a:ext cx="6696075" cy="1781175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sp macro="" textlink="">
            <xdr:nvSpPr>
              <xdr:cNvPr id="44" name="四角形: 角を丸くする 43">
                <a:extLst>
                  <a:ext uri="{FF2B5EF4-FFF2-40B4-BE49-F238E27FC236}">
                    <a16:creationId xmlns:a16="http://schemas.microsoft.com/office/drawing/2014/main" id="{00000000-0008-0000-0000-00002C000000}"/>
                  </a:ext>
                </a:extLst>
              </xdr:cNvPr>
              <xdr:cNvSpPr/>
            </xdr:nvSpPr>
            <xdr:spPr>
              <a:xfrm>
                <a:off x="7048499" y="6810375"/>
                <a:ext cx="6696075" cy="338151"/>
              </a:xfrm>
              <a:prstGeom prst="round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ctr"/>
                <a:r>
                  <a:rPr kumimoji="1" lang="ja-JP" altLang="en-US" sz="1100" b="1">
                    <a:solidFill>
                      <a:sysClr val="windowText" lastClr="000000"/>
                    </a:solidFill>
                  </a:rPr>
                  <a:t>中　　　　略</a:t>
                </a:r>
                <a:endParaRPr kumimoji="1" lang="en-US" altLang="ja-JP" sz="1100" b="1">
                  <a:solidFill>
                    <a:sysClr val="windowText" lastClr="000000"/>
                  </a:solidFill>
                </a:endParaRPr>
              </a:p>
            </xdr:txBody>
          </xdr:sp>
        </xdr:grpSp>
        <xdr:sp macro="" textlink="">
          <xdr:nvSpPr>
            <xdr:cNvPr id="45" name="吹き出し: 角を丸めた四角形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SpPr/>
          </xdr:nvSpPr>
          <xdr:spPr>
            <a:xfrm>
              <a:off x="12630150" y="4543425"/>
              <a:ext cx="3409950" cy="2066925"/>
            </a:xfrm>
            <a:prstGeom prst="wedgeRoundRectCallout">
              <a:avLst>
                <a:gd name="adj1" fmla="val -58899"/>
                <a:gd name="adj2" fmla="val 6923"/>
                <a:gd name="adj3" fmla="val 16667"/>
              </a:avLst>
            </a:prstGeom>
            <a:ln w="1270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ctr" anchorCtr="0"/>
            <a:lstStyle/>
            <a:p>
              <a:pPr algn="l"/>
              <a:r>
                <a:rPr kumimoji="1" lang="ja-JP" altLang="en-US" sz="1000" b="1" u="sng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パソコンの入力方法</a:t>
              </a:r>
              <a:endParaRPr kumimoji="1" lang="en-US" altLang="ja-JP" sz="1000" b="1" u="sng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pPr algn="l"/>
              <a:r>
                <a:rPr kumimoji="1" lang="ja-JP" altLang="en-US" sz="1000" b="1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備考欄に歩数を入力ください</a:t>
              </a:r>
              <a:r>
                <a:rPr kumimoji="1" lang="ja-JP" altLang="en-US" sz="1000" b="0">
                  <a:solidFill>
                    <a:srgbClr val="FF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（四捨五入不可）</a:t>
              </a:r>
              <a:endParaRPr kumimoji="1" lang="en-US" altLang="ja-JP" sz="1000" b="0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pPr algn="l"/>
              <a:r>
                <a:rPr kumimoji="1" lang="ja-JP" altLang="en-US" sz="1000" b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歩数によって達成状況欄に「○」「</a:t>
              </a:r>
              <a:r>
                <a:rPr kumimoji="1" lang="en-US" altLang="ja-JP" sz="1000" b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×</a:t>
              </a:r>
              <a:r>
                <a:rPr kumimoji="1" lang="ja-JP" altLang="en-US" sz="1000" b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」が自動的に</a:t>
              </a:r>
              <a:endParaRPr kumimoji="1" lang="en-US" altLang="ja-JP" sz="1000" b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pPr algn="l"/>
              <a:r>
                <a:rPr kumimoji="1" lang="ja-JP" altLang="en-US" sz="1000" b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出力されます。</a:t>
              </a:r>
              <a:endParaRPr kumimoji="1" lang="en-US" altLang="ja-JP" sz="1000" b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pPr algn="l"/>
              <a:endParaRPr kumimoji="1" lang="en-US" altLang="ja-JP" sz="1000" b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pPr algn="l"/>
              <a:r>
                <a:rPr kumimoji="1" lang="ja-JP" altLang="en-US" sz="1000" b="1" u="sng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手書きの場合</a:t>
              </a:r>
              <a:endParaRPr kumimoji="1" lang="en-US" altLang="ja-JP" sz="1000" b="1" u="sng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r>
                <a:rPr kumimoji="1" lang="ja-JP" altLang="ja-JP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備考欄に歩数を入力ください</a:t>
              </a:r>
              <a:r>
                <a:rPr kumimoji="1" lang="ja-JP" altLang="ja-JP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（四捨五入不可）</a:t>
              </a:r>
              <a:endParaRPr lang="ja-JP" altLang="ja-JP" sz="1000">
                <a:effectLst/>
              </a:endParaRPr>
            </a:p>
            <a:p>
              <a:r>
                <a:rPr kumimoji="1" lang="ja-JP" alt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達成状況は</a:t>
              </a:r>
              <a:r>
                <a:rPr kumimoji="1" lang="en-US" altLang="ja-JP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8,000</a:t>
              </a:r>
              <a:r>
                <a:rPr kumimoji="1" lang="ja-JP" alt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歩に到達していたら「○」を</a:t>
              </a:r>
              <a:endParaRPr kumimoji="1" lang="en-US" altLang="ja-JP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kumimoji="1" lang="ja-JP" alt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到達していない場合「</a:t>
              </a:r>
              <a:r>
                <a:rPr kumimoji="1" lang="en-US" altLang="ja-JP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×</a:t>
              </a:r>
              <a:r>
                <a:rPr kumimoji="1" lang="ja-JP" alt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」を記入ください。</a:t>
              </a:r>
              <a:endParaRPr lang="ja-JP" altLang="ja-JP" sz="1000">
                <a:effectLst/>
              </a:endParaRPr>
            </a:p>
          </xdr:txBody>
        </xdr:sp>
      </xdr:grpSp>
      <xdr:sp macro="" textlink="">
        <xdr:nvSpPr>
          <xdr:cNvPr id="47" name="吹き出し: 角を丸めた四角形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/>
        </xdr:nvSpPr>
        <xdr:spPr>
          <a:xfrm>
            <a:off x="12611099" y="6867525"/>
            <a:ext cx="2933700" cy="895781"/>
          </a:xfrm>
          <a:prstGeom prst="wedgeRoundRectCallout">
            <a:avLst>
              <a:gd name="adj1" fmla="val -85424"/>
              <a:gd name="adj2" fmla="val 11925"/>
              <a:gd name="adj3" fmla="val 16667"/>
            </a:avLst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 anchorCtr="0"/>
          <a:lstStyle/>
          <a:p>
            <a:pPr algn="l"/>
            <a:r>
              <a:rPr kumimoji="1" lang="ja-JP" altLang="en-US" sz="1000" b="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日々の入力が正しく入力できていた場合、</a:t>
            </a:r>
            <a:endParaRPr kumimoji="1" lang="en-US" altLang="ja-JP" sz="1000" b="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en-US" sz="1000" b="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月ごとおよび３か月累計日数が自動計算されます。</a:t>
            </a:r>
            <a:endParaRPr kumimoji="1" lang="en-US" altLang="ja-JP" sz="1000" b="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/>
            <a:r>
              <a:rPr kumimoji="1" lang="en-US" altLang="ja-JP" sz="1000" b="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※</a:t>
            </a:r>
            <a:r>
              <a:rPr kumimoji="1" lang="ja-JP" altLang="en-US" sz="1000" b="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手書きの場合は必ず計算してください。</a:t>
            </a:r>
            <a:endParaRPr kumimoji="1" lang="en-US" altLang="ja-JP" sz="1000" b="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22</xdr:col>
      <xdr:colOff>266700</xdr:colOff>
      <xdr:row>3</xdr:row>
      <xdr:rowOff>114301</xdr:rowOff>
    </xdr:from>
    <xdr:to>
      <xdr:col>27</xdr:col>
      <xdr:colOff>28575</xdr:colOff>
      <xdr:row>4</xdr:row>
      <xdr:rowOff>180975</xdr:rowOff>
    </xdr:to>
    <xdr:sp macro="" textlink="">
      <xdr:nvSpPr>
        <xdr:cNvPr id="48" name="吹き出し: 四角形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8439150" y="762001"/>
          <a:ext cx="1619250" cy="352424"/>
        </a:xfrm>
        <a:prstGeom prst="wedgeRectCallout">
          <a:avLst>
            <a:gd name="adj1" fmla="val -52552"/>
            <a:gd name="adj2" fmla="val -76853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締切厳守</a:t>
          </a:r>
          <a:endParaRPr kumimoji="1" lang="en-US" altLang="ja-JP" sz="14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tsunami_k@hitachizosen.co.jp?subject=&#12503;&#12524;&#12461;&#12515;&#12531;&#12506;&#12540;&#12531;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BA59"/>
  <sheetViews>
    <sheetView showGridLines="0" showRowColHeaders="0" tabSelected="1" zoomScaleNormal="100" workbookViewId="0">
      <selection activeCell="D10" sqref="D10:R11"/>
    </sheetView>
  </sheetViews>
  <sheetFormatPr defaultColWidth="4.875" defaultRowHeight="13.5" x14ac:dyDescent="0.15"/>
  <cols>
    <col min="1" max="19" width="4.875" style="2"/>
    <col min="20" max="32" width="4.875" style="35"/>
    <col min="33" max="34" width="4.875" style="2"/>
    <col min="35" max="35" width="4.875" style="64"/>
    <col min="36" max="16384" width="4.875" style="3"/>
  </cols>
  <sheetData>
    <row r="1" spans="1:53" s="1" customFormat="1" ht="21" customHeight="1" x14ac:dyDescent="0.2">
      <c r="A1" s="122" t="s">
        <v>2</v>
      </c>
      <c r="B1" s="122"/>
      <c r="C1" s="122"/>
      <c r="D1" s="122"/>
      <c r="E1" s="122"/>
      <c r="F1" s="122"/>
      <c r="G1" s="122"/>
      <c r="H1" s="122"/>
      <c r="I1" s="122"/>
      <c r="J1" s="122"/>
      <c r="K1" s="123">
        <v>2019</v>
      </c>
      <c r="L1" s="123"/>
      <c r="M1" s="124" t="s">
        <v>3</v>
      </c>
      <c r="N1" s="124"/>
      <c r="O1" s="124"/>
      <c r="P1" s="124"/>
      <c r="Q1" s="124"/>
      <c r="R1" s="124"/>
      <c r="T1" s="43" t="s">
        <v>33</v>
      </c>
      <c r="U1" s="41"/>
      <c r="V1" s="41"/>
      <c r="W1" s="41"/>
      <c r="X1" s="41"/>
      <c r="Y1" s="41"/>
      <c r="Z1" s="41"/>
      <c r="AA1" s="41"/>
      <c r="AB1" s="41"/>
      <c r="AC1" s="125" t="s">
        <v>45</v>
      </c>
      <c r="AD1" s="128" t="s">
        <v>51</v>
      </c>
      <c r="AE1" s="129"/>
      <c r="AF1" s="129"/>
      <c r="AG1" s="36" t="s">
        <v>37</v>
      </c>
      <c r="AH1" s="36"/>
      <c r="AI1" s="36"/>
      <c r="AJ1" s="36"/>
      <c r="AK1" s="36"/>
      <c r="AL1" s="36"/>
      <c r="AM1" s="36"/>
      <c r="AN1" s="44"/>
      <c r="AO1" s="84"/>
      <c r="AP1" s="84"/>
      <c r="AQ1" s="84"/>
      <c r="AR1" s="84"/>
      <c r="AS1" s="84"/>
      <c r="AT1" s="84"/>
      <c r="AU1" s="84"/>
      <c r="AV1" s="84"/>
      <c r="AW1" s="84"/>
    </row>
    <row r="2" spans="1:53" s="33" customFormat="1" ht="15" customHeight="1" x14ac:dyDescent="0.2">
      <c r="A2" s="85" t="s">
        <v>15</v>
      </c>
      <c r="B2" s="130" t="s">
        <v>43</v>
      </c>
      <c r="C2" s="131"/>
      <c r="D2" s="132" t="s">
        <v>44</v>
      </c>
      <c r="E2" s="133"/>
      <c r="F2" s="88" t="s">
        <v>16</v>
      </c>
      <c r="G2" s="89"/>
      <c r="H2" s="89"/>
      <c r="I2" s="89"/>
      <c r="J2" s="89"/>
      <c r="K2" s="90"/>
      <c r="L2" s="91" t="s">
        <v>48</v>
      </c>
      <c r="M2" s="92"/>
      <c r="N2" s="92"/>
      <c r="O2" s="92"/>
      <c r="P2" s="92"/>
      <c r="Q2" s="92"/>
      <c r="R2" s="93"/>
      <c r="T2" s="37" t="s">
        <v>36</v>
      </c>
      <c r="U2" s="38"/>
      <c r="V2" s="39" t="s">
        <v>11</v>
      </c>
      <c r="W2" s="40"/>
      <c r="X2" s="39"/>
      <c r="Y2" s="39"/>
      <c r="Z2" s="39"/>
      <c r="AA2" s="39"/>
      <c r="AB2" s="41"/>
      <c r="AC2" s="126"/>
      <c r="AD2" s="49" t="s">
        <v>42</v>
      </c>
      <c r="AE2" s="42"/>
      <c r="AF2" s="42"/>
      <c r="AG2" s="40"/>
      <c r="AH2" s="45"/>
      <c r="AI2" s="45"/>
      <c r="AJ2" s="45"/>
      <c r="AK2" s="45"/>
      <c r="AL2" s="45"/>
      <c r="AM2" s="45"/>
      <c r="AN2" s="46"/>
    </row>
    <row r="3" spans="1:53" s="33" customFormat="1" ht="15" customHeight="1" x14ac:dyDescent="0.25">
      <c r="A3" s="86"/>
      <c r="B3" s="104"/>
      <c r="C3" s="105"/>
      <c r="D3" s="100"/>
      <c r="E3" s="101"/>
      <c r="F3" s="134" ph="1"/>
      <c r="G3" s="135" ph="1"/>
      <c r="H3" s="135" ph="1"/>
      <c r="I3" s="135" ph="1"/>
      <c r="J3" s="135" ph="1"/>
      <c r="K3" s="136" ph="1"/>
      <c r="L3" s="140" t="s">
        <v>49</v>
      </c>
      <c r="M3" s="141"/>
      <c r="N3" s="116" t="s">
        <v>14</v>
      </c>
      <c r="O3" s="52"/>
      <c r="P3" s="118" t="s">
        <v>5</v>
      </c>
      <c r="Q3" s="52"/>
      <c r="R3" s="120" t="s">
        <v>17</v>
      </c>
      <c r="T3" s="37" t="s">
        <v>35</v>
      </c>
      <c r="U3" s="38"/>
      <c r="V3" s="98">
        <v>43753</v>
      </c>
      <c r="W3" s="98"/>
      <c r="X3" s="98"/>
      <c r="Y3" s="98"/>
      <c r="Z3" s="99" t="s">
        <v>47</v>
      </c>
      <c r="AA3" s="99"/>
      <c r="AC3" s="126"/>
      <c r="AD3" s="96" t="s">
        <v>38</v>
      </c>
      <c r="AE3" s="97"/>
      <c r="AF3" s="97"/>
      <c r="AG3" s="47" t="s">
        <v>39</v>
      </c>
      <c r="AH3" s="47"/>
      <c r="AI3" s="47"/>
      <c r="AJ3" s="47"/>
      <c r="AK3" s="47"/>
      <c r="AL3" s="47"/>
      <c r="AM3" s="47"/>
      <c r="AN3" s="48"/>
      <c r="AV3" s="50"/>
      <c r="AW3" s="50"/>
      <c r="AX3" s="50"/>
      <c r="AY3" s="50"/>
      <c r="AZ3" s="50"/>
      <c r="BA3" s="50"/>
    </row>
    <row r="4" spans="1:53" s="33" customFormat="1" ht="22.5" customHeight="1" x14ac:dyDescent="0.15">
      <c r="A4" s="87"/>
      <c r="B4" s="106"/>
      <c r="C4" s="107"/>
      <c r="D4" s="102"/>
      <c r="E4" s="103"/>
      <c r="F4" s="137" ph="1"/>
      <c r="G4" s="138" ph="1"/>
      <c r="H4" s="138" ph="1"/>
      <c r="I4" s="138" ph="1"/>
      <c r="J4" s="138" ph="1"/>
      <c r="K4" s="139" ph="1"/>
      <c r="L4" s="114"/>
      <c r="M4" s="115"/>
      <c r="N4" s="117"/>
      <c r="O4" s="61"/>
      <c r="P4" s="119"/>
      <c r="Q4" s="61"/>
      <c r="R4" s="121"/>
      <c r="AC4" s="126"/>
      <c r="AD4" s="96" t="s">
        <v>40</v>
      </c>
      <c r="AE4" s="97"/>
      <c r="AF4" s="97"/>
      <c r="AG4" s="47" t="s">
        <v>41</v>
      </c>
      <c r="AH4" s="47"/>
      <c r="AI4" s="47"/>
      <c r="AJ4" s="47"/>
      <c r="AK4" s="47"/>
      <c r="AL4" s="47"/>
      <c r="AM4" s="47"/>
      <c r="AN4" s="48"/>
      <c r="AU4" s="50"/>
      <c r="AV4" s="50"/>
      <c r="AW4" s="50"/>
      <c r="AX4" s="50"/>
      <c r="AY4" s="50"/>
      <c r="AZ4" s="50"/>
      <c r="BA4" s="50"/>
    </row>
    <row r="5" spans="1:53" s="33" customFormat="1" ht="23.25" customHeight="1" x14ac:dyDescent="0.15">
      <c r="A5" s="108" t="s">
        <v>4</v>
      </c>
      <c r="B5" s="109"/>
      <c r="C5" s="110"/>
      <c r="D5" s="111" t="str">
        <f>IF(B3="","",VLOOKUP(B3,事業所一覧!$A$2:$B$41,2,0))</f>
        <v/>
      </c>
      <c r="E5" s="111"/>
      <c r="F5" s="111"/>
      <c r="G5" s="111"/>
      <c r="H5" s="111"/>
      <c r="I5" s="111"/>
      <c r="J5" s="111"/>
      <c r="K5" s="111"/>
      <c r="L5" s="112" t="s">
        <v>31</v>
      </c>
      <c r="M5" s="112"/>
      <c r="N5" s="112"/>
      <c r="O5" s="112"/>
      <c r="P5" s="112"/>
      <c r="Q5" s="112"/>
      <c r="R5" s="113"/>
      <c r="T5" s="40"/>
      <c r="U5" s="40"/>
      <c r="V5" s="40"/>
      <c r="W5" s="40"/>
      <c r="X5" s="40"/>
      <c r="Y5" s="40"/>
      <c r="Z5" s="40"/>
      <c r="AA5" s="40"/>
      <c r="AB5" s="40"/>
      <c r="AC5" s="127"/>
      <c r="AD5" s="94" t="s">
        <v>34</v>
      </c>
      <c r="AE5" s="95"/>
      <c r="AF5" s="95"/>
      <c r="AG5" s="190" t="s">
        <v>7</v>
      </c>
      <c r="AH5" s="190"/>
      <c r="AI5" s="190"/>
      <c r="AJ5" s="190"/>
      <c r="AK5" s="190"/>
      <c r="AL5" s="190"/>
      <c r="AM5" s="190"/>
      <c r="AN5" s="191"/>
      <c r="AU5" s="50"/>
      <c r="AV5" s="50"/>
      <c r="AW5" s="50"/>
      <c r="AX5" s="50"/>
      <c r="AY5" s="50"/>
      <c r="AZ5" s="50"/>
      <c r="BA5" s="50"/>
    </row>
    <row r="6" spans="1:53" s="33" customFormat="1" ht="23.25" customHeight="1" x14ac:dyDescent="0.15">
      <c r="A6" s="146" t="s">
        <v>29</v>
      </c>
      <c r="B6" s="147"/>
      <c r="C6" s="148"/>
      <c r="D6" s="111"/>
      <c r="E6" s="111"/>
      <c r="F6" s="111"/>
      <c r="G6" s="111"/>
      <c r="H6" s="111"/>
      <c r="I6" s="111"/>
      <c r="J6" s="111"/>
      <c r="K6" s="111"/>
      <c r="L6" s="77" t="s">
        <v>53</v>
      </c>
      <c r="M6" s="149"/>
      <c r="N6" s="149"/>
      <c r="O6" s="149"/>
      <c r="P6" s="149"/>
      <c r="Q6" s="149"/>
      <c r="R6" s="150"/>
      <c r="T6" s="192" t="s">
        <v>46</v>
      </c>
      <c r="U6" s="192"/>
      <c r="V6" s="192"/>
      <c r="W6" s="192"/>
      <c r="X6" s="192"/>
      <c r="Y6" s="192"/>
      <c r="Z6" s="192"/>
      <c r="AA6" s="192"/>
      <c r="AB6" s="192"/>
      <c r="AC6" s="4"/>
      <c r="AD6" s="4"/>
      <c r="AE6" s="4"/>
      <c r="AF6" s="4"/>
      <c r="AG6" s="4"/>
      <c r="AH6" s="4"/>
      <c r="AI6" s="32"/>
      <c r="AJ6" s="32"/>
      <c r="AK6" s="32"/>
      <c r="AL6" s="32"/>
      <c r="AM6" s="32"/>
      <c r="AN6" s="32"/>
      <c r="AO6" s="8"/>
      <c r="AP6" s="8"/>
      <c r="AQ6" s="8"/>
      <c r="AR6" s="8"/>
      <c r="AS6" s="8"/>
      <c r="AT6" s="8"/>
      <c r="AU6" s="50"/>
      <c r="AV6" s="50"/>
      <c r="AW6" s="50"/>
      <c r="AX6" s="50"/>
      <c r="AY6" s="50"/>
      <c r="AZ6" s="50"/>
      <c r="BA6" s="50"/>
    </row>
    <row r="7" spans="1:53" s="33" customFormat="1" ht="23.25" customHeight="1" x14ac:dyDescent="0.15">
      <c r="A7" s="146" t="s">
        <v>32</v>
      </c>
      <c r="B7" s="147"/>
      <c r="C7" s="148"/>
      <c r="D7" s="111"/>
      <c r="E7" s="111"/>
      <c r="F7" s="111"/>
      <c r="G7" s="111"/>
      <c r="H7" s="111"/>
      <c r="I7" s="111"/>
      <c r="J7" s="111"/>
      <c r="K7" s="111"/>
      <c r="L7" s="78" t="s">
        <v>52</v>
      </c>
      <c r="M7" s="79">
        <v>8</v>
      </c>
      <c r="N7" s="59" t="s">
        <v>54</v>
      </c>
      <c r="O7" s="80"/>
      <c r="P7" s="59" t="s">
        <v>54</v>
      </c>
      <c r="Q7" s="151"/>
      <c r="R7" s="152"/>
      <c r="T7" s="57"/>
      <c r="U7" s="58" t="s">
        <v>50</v>
      </c>
      <c r="V7" s="56"/>
      <c r="W7" s="56"/>
      <c r="X7" s="56"/>
      <c r="Y7" s="56"/>
      <c r="Z7" s="56"/>
      <c r="AA7" s="8"/>
      <c r="AB7" s="8"/>
      <c r="AC7" s="8"/>
      <c r="AD7" s="8"/>
      <c r="AE7" s="8"/>
      <c r="AF7" s="8"/>
      <c r="AG7" s="8"/>
      <c r="AH7" s="4"/>
      <c r="AI7" s="193" t="s">
        <v>64</v>
      </c>
      <c r="AJ7" s="193"/>
      <c r="AK7" s="193"/>
      <c r="AL7" s="193"/>
      <c r="AM7" s="193"/>
      <c r="AN7" s="193"/>
      <c r="AO7" s="66"/>
      <c r="AP7" s="66"/>
      <c r="AQ7" s="66"/>
      <c r="AR7" s="66"/>
      <c r="AS7" s="3"/>
      <c r="AT7" s="3"/>
      <c r="AU7" s="76"/>
      <c r="AV7" s="76"/>
      <c r="AW7" s="76"/>
      <c r="AX7" s="76"/>
      <c r="AY7" s="76"/>
      <c r="AZ7" s="76"/>
      <c r="BA7" s="76"/>
    </row>
    <row r="8" spans="1:53" s="33" customFormat="1" ht="18.75" customHeight="1" x14ac:dyDescent="0.15">
      <c r="A8" s="85" t="s">
        <v>18</v>
      </c>
      <c r="B8" s="169" t="s">
        <v>19</v>
      </c>
      <c r="C8" s="142"/>
      <c r="D8" s="142"/>
      <c r="E8" s="142" t="s">
        <v>20</v>
      </c>
      <c r="F8" s="142"/>
      <c r="G8" s="142"/>
      <c r="H8" s="142" t="s">
        <v>21</v>
      </c>
      <c r="I8" s="142"/>
      <c r="J8" s="142"/>
      <c r="K8" s="142" t="s">
        <v>22</v>
      </c>
      <c r="L8" s="142"/>
      <c r="M8" s="142"/>
      <c r="N8" s="142" t="s">
        <v>23</v>
      </c>
      <c r="O8" s="142"/>
      <c r="P8" s="142"/>
      <c r="Q8" s="53"/>
      <c r="R8" s="54"/>
      <c r="T8" s="56"/>
      <c r="U8" s="56"/>
      <c r="V8" s="56"/>
      <c r="W8" s="56"/>
      <c r="X8" s="56"/>
      <c r="Y8" s="56"/>
      <c r="Z8" s="56"/>
      <c r="AA8" s="8"/>
      <c r="AB8" s="8"/>
      <c r="AC8" s="8"/>
      <c r="AD8" s="8"/>
      <c r="AE8" s="8"/>
      <c r="AF8" s="8"/>
      <c r="AG8" s="8"/>
      <c r="AH8" s="8"/>
      <c r="AI8" s="66" t="s">
        <v>55</v>
      </c>
      <c r="AJ8" s="66"/>
      <c r="AK8" s="66"/>
      <c r="AL8" s="66"/>
      <c r="AM8" s="66"/>
      <c r="AN8" s="66"/>
      <c r="AO8" s="66"/>
      <c r="AP8" s="66"/>
      <c r="AQ8" s="66"/>
      <c r="AR8" s="66"/>
      <c r="AS8" s="3"/>
      <c r="AT8" s="3"/>
      <c r="AU8" s="76"/>
      <c r="AV8" s="76"/>
      <c r="AW8" s="76"/>
      <c r="AX8" s="76"/>
      <c r="AY8" s="76"/>
      <c r="AZ8" s="76"/>
      <c r="BA8" s="76"/>
    </row>
    <row r="9" spans="1:53" s="33" customFormat="1" ht="18.75" customHeight="1" x14ac:dyDescent="0.15">
      <c r="A9" s="87"/>
      <c r="B9" s="143" t="s">
        <v>108</v>
      </c>
      <c r="C9" s="144"/>
      <c r="D9" s="144"/>
      <c r="E9" s="144" t="s">
        <v>24</v>
      </c>
      <c r="F9" s="144"/>
      <c r="G9" s="144" t="s">
        <v>25</v>
      </c>
      <c r="H9" s="144"/>
      <c r="I9" s="144"/>
      <c r="J9" s="145" t="s">
        <v>26</v>
      </c>
      <c r="K9" s="145"/>
      <c r="L9" s="145" t="s">
        <v>27</v>
      </c>
      <c r="M9" s="145"/>
      <c r="N9" s="145"/>
      <c r="O9" s="145" t="s">
        <v>28</v>
      </c>
      <c r="P9" s="145"/>
      <c r="Q9" s="145"/>
      <c r="R9" s="55"/>
      <c r="T9" s="56"/>
      <c r="U9" s="56"/>
      <c r="V9" s="56"/>
      <c r="W9" s="56"/>
      <c r="X9" s="56"/>
      <c r="Y9" s="56"/>
      <c r="Z9" s="56"/>
      <c r="AA9" s="8"/>
      <c r="AB9" s="8"/>
      <c r="AC9" s="8"/>
      <c r="AD9" s="8"/>
      <c r="AE9" s="8"/>
      <c r="AF9" s="8"/>
      <c r="AG9" s="8"/>
      <c r="AH9" s="8"/>
      <c r="AI9" s="67"/>
      <c r="AJ9" s="70" t="s">
        <v>56</v>
      </c>
      <c r="AK9" s="66"/>
      <c r="AL9" s="66"/>
      <c r="AM9" s="66"/>
      <c r="AN9" s="66"/>
      <c r="AO9" s="66"/>
      <c r="AP9" s="66"/>
      <c r="AQ9" s="66"/>
      <c r="AR9" s="66"/>
      <c r="AS9" s="3"/>
      <c r="AT9" s="3"/>
      <c r="AU9" s="76"/>
      <c r="AV9" s="76"/>
      <c r="AW9" s="76"/>
      <c r="AX9" s="76"/>
      <c r="AY9" s="76"/>
      <c r="AZ9" s="76"/>
      <c r="BA9" s="76"/>
    </row>
    <row r="10" spans="1:53" s="33" customFormat="1" ht="18.75" customHeight="1" x14ac:dyDescent="0.15">
      <c r="A10" s="153" t="s">
        <v>13</v>
      </c>
      <c r="B10" s="154"/>
      <c r="C10" s="155"/>
      <c r="D10" s="159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1"/>
      <c r="T10" s="56"/>
      <c r="U10" s="56"/>
      <c r="V10" s="56"/>
      <c r="W10" s="56"/>
      <c r="X10" s="56"/>
      <c r="Y10" s="56"/>
      <c r="Z10" s="56"/>
      <c r="AA10" s="35"/>
      <c r="AB10" s="35"/>
      <c r="AC10" s="35"/>
      <c r="AD10" s="35"/>
      <c r="AE10" s="35"/>
      <c r="AF10" s="35"/>
      <c r="AG10" s="8"/>
      <c r="AH10" s="8"/>
      <c r="AI10" s="67" t="s">
        <v>57</v>
      </c>
      <c r="AJ10" s="66"/>
      <c r="AK10" s="66"/>
      <c r="AL10" s="66"/>
      <c r="AM10" s="66"/>
      <c r="AN10" s="66"/>
      <c r="AO10" s="66"/>
      <c r="AP10" s="66"/>
      <c r="AQ10" s="66"/>
      <c r="AR10" s="66"/>
      <c r="AS10" s="3"/>
      <c r="AT10" s="3"/>
      <c r="AU10" s="76"/>
      <c r="AV10" s="76"/>
      <c r="AW10" s="76"/>
      <c r="AX10" s="76"/>
      <c r="AY10" s="76"/>
      <c r="AZ10" s="76"/>
      <c r="BA10" s="76"/>
    </row>
    <row r="11" spans="1:53" s="33" customFormat="1" ht="18.75" customHeight="1" x14ac:dyDescent="0.15">
      <c r="A11" s="156"/>
      <c r="B11" s="157"/>
      <c r="C11" s="158"/>
      <c r="D11" s="162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4"/>
      <c r="T11" s="56"/>
      <c r="U11" s="56"/>
      <c r="V11" s="56"/>
      <c r="W11" s="56"/>
      <c r="X11" s="56"/>
      <c r="Y11" s="56"/>
      <c r="Z11" s="56"/>
      <c r="AA11" s="35"/>
      <c r="AB11" s="35"/>
      <c r="AC11" s="35"/>
      <c r="AD11" s="35"/>
      <c r="AE11" s="35"/>
      <c r="AF11" s="35"/>
      <c r="AG11" s="8"/>
      <c r="AH11" s="8"/>
      <c r="AI11" s="67"/>
      <c r="AJ11" s="67" t="s">
        <v>60</v>
      </c>
      <c r="AK11" s="67"/>
      <c r="AL11" s="67"/>
      <c r="AM11" s="67"/>
      <c r="AN11" s="68"/>
      <c r="AO11" s="68"/>
      <c r="AP11" s="68"/>
      <c r="AQ11" s="66"/>
      <c r="AR11" s="66"/>
      <c r="AS11" s="3"/>
      <c r="AT11" s="3"/>
      <c r="AU11" s="3"/>
      <c r="AV11" s="3"/>
    </row>
    <row r="12" spans="1:53" s="74" customFormat="1" ht="18.75" customHeight="1" x14ac:dyDescent="0.15">
      <c r="A12" s="34" t="s">
        <v>30</v>
      </c>
      <c r="B12" s="23"/>
      <c r="C12" s="24"/>
      <c r="D12" s="24"/>
      <c r="E12" s="24"/>
      <c r="F12" s="25"/>
      <c r="G12" s="25"/>
      <c r="H12" s="24"/>
      <c r="I12" s="24"/>
      <c r="J12" s="24"/>
      <c r="K12" s="25"/>
      <c r="L12" s="25"/>
      <c r="M12" s="24"/>
      <c r="N12" s="24"/>
      <c r="O12" s="26"/>
      <c r="P12" s="26"/>
      <c r="Q12" s="26"/>
      <c r="R12" s="26"/>
      <c r="S12" s="24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8"/>
      <c r="AH12" s="8"/>
      <c r="AI12" s="69"/>
      <c r="AJ12" s="67" t="s">
        <v>65</v>
      </c>
      <c r="AK12" s="67"/>
      <c r="AL12" s="67"/>
      <c r="AM12" s="67"/>
      <c r="AN12" s="68"/>
      <c r="AO12" s="68"/>
      <c r="AP12" s="68"/>
      <c r="AQ12" s="66"/>
      <c r="AR12" s="66"/>
      <c r="AS12" s="3"/>
      <c r="AT12" s="3"/>
      <c r="AU12" s="3"/>
      <c r="AV12" s="3"/>
      <c r="AW12" s="3"/>
      <c r="AX12" s="73"/>
    </row>
    <row r="13" spans="1:53" s="75" customFormat="1" ht="16.5" customHeight="1" x14ac:dyDescent="0.15">
      <c r="A13" s="165" t="s">
        <v>0</v>
      </c>
      <c r="B13" s="167" t="s">
        <v>1</v>
      </c>
      <c r="C13" s="12"/>
      <c r="D13" s="13">
        <v>7</v>
      </c>
      <c r="E13" s="14" t="s">
        <v>5</v>
      </c>
      <c r="F13" s="15"/>
      <c r="G13" s="165" t="s">
        <v>0</v>
      </c>
      <c r="H13" s="167" t="s">
        <v>1</v>
      </c>
      <c r="I13" s="12"/>
      <c r="J13" s="13">
        <v>8</v>
      </c>
      <c r="K13" s="14" t="s">
        <v>5</v>
      </c>
      <c r="L13" s="15"/>
      <c r="M13" s="165" t="s">
        <v>0</v>
      </c>
      <c r="N13" s="167" t="s">
        <v>1</v>
      </c>
      <c r="O13" s="12"/>
      <c r="P13" s="13">
        <v>9</v>
      </c>
      <c r="Q13" s="14" t="s">
        <v>5</v>
      </c>
      <c r="R13" s="16"/>
      <c r="S13" s="4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8"/>
      <c r="AH13" s="8"/>
      <c r="AI13" s="69"/>
      <c r="AJ13" s="67" t="s">
        <v>58</v>
      </c>
      <c r="AK13" s="67"/>
      <c r="AL13" s="67"/>
      <c r="AM13" s="67"/>
      <c r="AN13" s="68"/>
      <c r="AO13" s="67" t="s">
        <v>59</v>
      </c>
      <c r="AP13" s="68"/>
      <c r="AQ13" s="66"/>
      <c r="AR13" s="66"/>
      <c r="AS13" s="3"/>
      <c r="AT13" s="3"/>
      <c r="AU13" s="3"/>
      <c r="AV13" s="3"/>
      <c r="AW13" s="3"/>
      <c r="AX13" s="3"/>
      <c r="AY13" s="3"/>
    </row>
    <row r="14" spans="1:53" s="75" customFormat="1" ht="16.5" customHeight="1" x14ac:dyDescent="0.15">
      <c r="A14" s="166"/>
      <c r="B14" s="168"/>
      <c r="C14" s="174" t="s">
        <v>6</v>
      </c>
      <c r="D14" s="175"/>
      <c r="E14" s="176" t="s">
        <v>12</v>
      </c>
      <c r="F14" s="177"/>
      <c r="G14" s="166"/>
      <c r="H14" s="168"/>
      <c r="I14" s="174" t="s">
        <v>6</v>
      </c>
      <c r="J14" s="175"/>
      <c r="K14" s="176" t="s">
        <v>12</v>
      </c>
      <c r="L14" s="177"/>
      <c r="M14" s="166"/>
      <c r="N14" s="168"/>
      <c r="O14" s="174" t="s">
        <v>6</v>
      </c>
      <c r="P14" s="175"/>
      <c r="Q14" s="176" t="s">
        <v>12</v>
      </c>
      <c r="R14" s="177"/>
      <c r="S14" s="4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8"/>
      <c r="AH14" s="8"/>
      <c r="AI14" s="66" t="s">
        <v>61</v>
      </c>
      <c r="AK14" s="71"/>
      <c r="AL14" s="71"/>
      <c r="AM14" s="71"/>
      <c r="AN14" s="71"/>
      <c r="AO14" s="71"/>
      <c r="AP14" s="71"/>
      <c r="AQ14" s="72"/>
      <c r="AR14" s="72"/>
      <c r="AU14" s="3"/>
      <c r="AV14" s="3"/>
      <c r="AW14" s="3"/>
      <c r="AX14" s="3"/>
      <c r="AY14" s="3"/>
    </row>
    <row r="15" spans="1:53" ht="16.5" customHeight="1" x14ac:dyDescent="0.15">
      <c r="A15" s="5">
        <f>DATE(K1,D13,1)</f>
        <v>43647</v>
      </c>
      <c r="B15" s="6" t="str">
        <f>TEXT(A15,"aaa")</f>
        <v>月</v>
      </c>
      <c r="C15" s="178" t="str">
        <f>IF(E15="","",IF(E15&gt;=8000,1,0))</f>
        <v/>
      </c>
      <c r="D15" s="179"/>
      <c r="E15" s="180"/>
      <c r="F15" s="181"/>
      <c r="G15" s="7">
        <f>DATE(K1,J13,1)</f>
        <v>43678</v>
      </c>
      <c r="H15" s="6" t="str">
        <f>TEXT(G15,"aaa")</f>
        <v>木</v>
      </c>
      <c r="I15" s="178" t="str">
        <f>IF(K15="","",IF(K15&gt;=8000,1,0))</f>
        <v/>
      </c>
      <c r="J15" s="179"/>
      <c r="K15" s="180"/>
      <c r="L15" s="181"/>
      <c r="M15" s="7">
        <f>DATE(K1,P13,1)</f>
        <v>43709</v>
      </c>
      <c r="N15" s="6" t="str">
        <f t="shared" ref="N15:N43" si="0">TEXT(M15,"aaa")</f>
        <v>日</v>
      </c>
      <c r="O15" s="178" t="str">
        <f>IF(Q15="","",IF(Q15&gt;=8000,1,0))</f>
        <v/>
      </c>
      <c r="P15" s="179"/>
      <c r="Q15" s="180"/>
      <c r="R15" s="181"/>
      <c r="S15" s="8"/>
      <c r="AA15" s="8"/>
      <c r="AB15" s="8"/>
      <c r="AC15" s="8"/>
      <c r="AD15" s="8"/>
      <c r="AE15" s="8"/>
      <c r="AF15" s="8"/>
      <c r="AG15" s="8"/>
      <c r="AH15" s="8"/>
      <c r="AI15" s="66" t="s">
        <v>63</v>
      </c>
      <c r="AK15" s="68"/>
      <c r="AL15" s="68"/>
      <c r="AM15" s="68"/>
      <c r="AN15" s="68"/>
      <c r="AO15" s="68"/>
      <c r="AP15" s="68"/>
      <c r="AQ15" s="66"/>
      <c r="AR15" s="66"/>
      <c r="AT15" s="75"/>
    </row>
    <row r="16" spans="1:53" ht="16.5" customHeight="1" x14ac:dyDescent="0.15">
      <c r="A16" s="9">
        <f>DATE($K$1,$D$13,1)+DAY(1)</f>
        <v>43648</v>
      </c>
      <c r="B16" s="10" t="str">
        <f t="shared" ref="B16:B43" si="1">TEXT(A16,"aaa")</f>
        <v>火</v>
      </c>
      <c r="C16" s="172" t="str">
        <f t="shared" ref="C16:C45" si="2">IF(E16="","",IF(E16&gt;=8000,1,0))</f>
        <v/>
      </c>
      <c r="D16" s="173"/>
      <c r="E16" s="170"/>
      <c r="F16" s="171"/>
      <c r="G16" s="11">
        <f>DATE($K$1,$J$13,1)+DAY(1)</f>
        <v>43679</v>
      </c>
      <c r="H16" s="10" t="str">
        <f t="shared" ref="H16:H43" si="3">TEXT(G16,"aaa")</f>
        <v>金</v>
      </c>
      <c r="I16" s="172" t="str">
        <f t="shared" ref="I16:I45" si="4">IF(K16="","",IF(K16&gt;=8000,1,0))</f>
        <v/>
      </c>
      <c r="J16" s="173"/>
      <c r="K16" s="170"/>
      <c r="L16" s="171"/>
      <c r="M16" s="11">
        <f>DATE(K1,$P$13,1)+DAY(1)</f>
        <v>43710</v>
      </c>
      <c r="N16" s="10" t="str">
        <f t="shared" si="0"/>
        <v>月</v>
      </c>
      <c r="O16" s="172" t="str">
        <f t="shared" ref="O16:O45" si="5">IF(Q16="","",IF(Q16&gt;=8000,1,0))</f>
        <v/>
      </c>
      <c r="P16" s="173"/>
      <c r="Q16" s="170"/>
      <c r="R16" s="171"/>
      <c r="S16" s="8"/>
      <c r="AA16" s="8"/>
      <c r="AB16" s="8"/>
      <c r="AC16" s="8"/>
      <c r="AD16" s="8"/>
      <c r="AE16" s="8"/>
      <c r="AF16" s="8"/>
      <c r="AG16" s="8"/>
      <c r="AH16" s="8"/>
      <c r="AI16" s="66" t="s">
        <v>62</v>
      </c>
      <c r="AJ16" s="66"/>
      <c r="AK16" s="66"/>
      <c r="AL16" s="66"/>
      <c r="AM16" s="66"/>
      <c r="AN16" s="66"/>
      <c r="AO16" s="66"/>
      <c r="AP16" s="66"/>
      <c r="AQ16" s="66"/>
      <c r="AR16" s="66"/>
    </row>
    <row r="17" spans="1:44" ht="16.5" customHeight="1" x14ac:dyDescent="0.15">
      <c r="A17" s="9">
        <f>A16+DAY(1)</f>
        <v>43649</v>
      </c>
      <c r="B17" s="10" t="str">
        <f t="shared" si="1"/>
        <v>水</v>
      </c>
      <c r="C17" s="172" t="str">
        <f t="shared" si="2"/>
        <v/>
      </c>
      <c r="D17" s="173"/>
      <c r="E17" s="170"/>
      <c r="F17" s="171"/>
      <c r="G17" s="11">
        <f>G16+DAY(1)</f>
        <v>43680</v>
      </c>
      <c r="H17" s="10" t="str">
        <f t="shared" si="3"/>
        <v>土</v>
      </c>
      <c r="I17" s="172" t="str">
        <f t="shared" si="4"/>
        <v/>
      </c>
      <c r="J17" s="173"/>
      <c r="K17" s="170"/>
      <c r="L17" s="171"/>
      <c r="M17" s="11">
        <f>M16+DAY(1)</f>
        <v>43711</v>
      </c>
      <c r="N17" s="10" t="str">
        <f t="shared" si="0"/>
        <v>火</v>
      </c>
      <c r="O17" s="172" t="str">
        <f t="shared" si="5"/>
        <v/>
      </c>
      <c r="P17" s="173"/>
      <c r="Q17" s="170"/>
      <c r="R17" s="171"/>
      <c r="S17" s="8"/>
      <c r="AA17" s="8"/>
      <c r="AB17" s="8"/>
      <c r="AC17" s="8"/>
      <c r="AD17" s="8"/>
      <c r="AE17" s="8"/>
      <c r="AF17" s="8"/>
      <c r="AG17" s="8"/>
      <c r="AH17" s="8"/>
      <c r="AJ17" s="66"/>
      <c r="AK17" s="66"/>
      <c r="AL17" s="66"/>
      <c r="AM17" s="66"/>
      <c r="AN17" s="66"/>
      <c r="AO17" s="66"/>
      <c r="AP17" s="66"/>
      <c r="AQ17" s="66"/>
      <c r="AR17" s="66"/>
    </row>
    <row r="18" spans="1:44" ht="16.5" customHeight="1" x14ac:dyDescent="0.15">
      <c r="A18" s="9">
        <f>A17+DAY(1)</f>
        <v>43650</v>
      </c>
      <c r="B18" s="10" t="str">
        <f t="shared" si="1"/>
        <v>木</v>
      </c>
      <c r="C18" s="172" t="str">
        <f t="shared" si="2"/>
        <v/>
      </c>
      <c r="D18" s="173"/>
      <c r="E18" s="170"/>
      <c r="F18" s="171"/>
      <c r="G18" s="11">
        <f>G17+DAY(1)</f>
        <v>43681</v>
      </c>
      <c r="H18" s="10" t="str">
        <f t="shared" si="3"/>
        <v>日</v>
      </c>
      <c r="I18" s="172" t="str">
        <f t="shared" si="4"/>
        <v/>
      </c>
      <c r="J18" s="173"/>
      <c r="K18" s="170"/>
      <c r="L18" s="171"/>
      <c r="M18" s="11">
        <f>M17+DAY(1)</f>
        <v>43712</v>
      </c>
      <c r="N18" s="10" t="str">
        <f t="shared" si="0"/>
        <v>水</v>
      </c>
      <c r="O18" s="172" t="str">
        <f t="shared" si="5"/>
        <v/>
      </c>
      <c r="P18" s="173"/>
      <c r="Q18" s="170"/>
      <c r="R18" s="171"/>
      <c r="S18" s="8"/>
      <c r="AA18" s="8"/>
      <c r="AB18" s="8"/>
      <c r="AC18" s="8"/>
      <c r="AD18" s="8"/>
      <c r="AE18" s="8"/>
      <c r="AF18" s="8"/>
      <c r="AG18" s="8"/>
      <c r="AH18" s="8"/>
      <c r="AI18" s="66"/>
      <c r="AJ18" s="66"/>
      <c r="AK18" s="66"/>
      <c r="AL18" s="66"/>
      <c r="AM18" s="66"/>
      <c r="AN18" s="66"/>
      <c r="AO18" s="66"/>
      <c r="AP18" s="66"/>
      <c r="AQ18" s="66"/>
      <c r="AR18" s="66"/>
    </row>
    <row r="19" spans="1:44" ht="16.5" customHeight="1" x14ac:dyDescent="0.15">
      <c r="A19" s="9">
        <f t="shared" ref="A19:A43" si="6">A18+DAY(1)</f>
        <v>43651</v>
      </c>
      <c r="B19" s="10" t="str">
        <f t="shared" si="1"/>
        <v>金</v>
      </c>
      <c r="C19" s="172" t="str">
        <f t="shared" si="2"/>
        <v/>
      </c>
      <c r="D19" s="173"/>
      <c r="E19" s="170"/>
      <c r="F19" s="171"/>
      <c r="G19" s="11">
        <f t="shared" ref="G19:G43" si="7">G18+DAY(1)</f>
        <v>43682</v>
      </c>
      <c r="H19" s="10" t="str">
        <f t="shared" si="3"/>
        <v>月</v>
      </c>
      <c r="I19" s="172" t="str">
        <f t="shared" si="4"/>
        <v/>
      </c>
      <c r="J19" s="173"/>
      <c r="K19" s="170"/>
      <c r="L19" s="171"/>
      <c r="M19" s="11">
        <f t="shared" ref="M19:M43" si="8">M18+DAY(1)</f>
        <v>43713</v>
      </c>
      <c r="N19" s="10" t="str">
        <f t="shared" si="0"/>
        <v>木</v>
      </c>
      <c r="O19" s="172" t="str">
        <f t="shared" si="5"/>
        <v/>
      </c>
      <c r="P19" s="173"/>
      <c r="Q19" s="170"/>
      <c r="R19" s="171"/>
      <c r="S19" s="8"/>
      <c r="T19" s="8"/>
      <c r="AA19" s="8"/>
      <c r="AB19" s="8"/>
      <c r="AC19" s="8"/>
      <c r="AD19" s="8"/>
      <c r="AE19" s="8"/>
      <c r="AF19" s="8"/>
      <c r="AG19" s="8"/>
      <c r="AH19" s="8"/>
      <c r="AI19" s="66"/>
      <c r="AJ19" s="66"/>
      <c r="AK19" s="66"/>
      <c r="AL19" s="66"/>
      <c r="AM19" s="66"/>
      <c r="AN19" s="66"/>
      <c r="AO19" s="66"/>
      <c r="AP19" s="66"/>
      <c r="AQ19" s="66"/>
      <c r="AR19" s="66"/>
    </row>
    <row r="20" spans="1:44" ht="16.5" customHeight="1" x14ac:dyDescent="0.15">
      <c r="A20" s="9">
        <f t="shared" si="6"/>
        <v>43652</v>
      </c>
      <c r="B20" s="10" t="str">
        <f t="shared" si="1"/>
        <v>土</v>
      </c>
      <c r="C20" s="172" t="str">
        <f t="shared" si="2"/>
        <v/>
      </c>
      <c r="D20" s="173"/>
      <c r="E20" s="170"/>
      <c r="F20" s="171"/>
      <c r="G20" s="11">
        <f t="shared" si="7"/>
        <v>43683</v>
      </c>
      <c r="H20" s="10" t="str">
        <f t="shared" si="3"/>
        <v>火</v>
      </c>
      <c r="I20" s="172" t="str">
        <f t="shared" si="4"/>
        <v/>
      </c>
      <c r="J20" s="173"/>
      <c r="K20" s="170"/>
      <c r="L20" s="171"/>
      <c r="M20" s="11">
        <f t="shared" si="8"/>
        <v>43714</v>
      </c>
      <c r="N20" s="10" t="str">
        <f t="shared" si="0"/>
        <v>金</v>
      </c>
      <c r="O20" s="172" t="str">
        <f t="shared" si="5"/>
        <v/>
      </c>
      <c r="P20" s="173"/>
      <c r="Q20" s="170"/>
      <c r="R20" s="171"/>
      <c r="S20" s="8"/>
      <c r="T20" s="8"/>
      <c r="AA20" s="8"/>
      <c r="AB20" s="8"/>
      <c r="AC20" s="8"/>
      <c r="AD20" s="8"/>
      <c r="AE20" s="8"/>
      <c r="AF20" s="8"/>
      <c r="AG20" s="8"/>
      <c r="AH20" s="8"/>
      <c r="AI20" s="66"/>
      <c r="AJ20" s="66"/>
      <c r="AK20" s="66"/>
      <c r="AL20" s="66"/>
      <c r="AM20" s="66"/>
      <c r="AN20" s="66"/>
      <c r="AO20" s="66"/>
      <c r="AP20" s="66"/>
      <c r="AQ20" s="66"/>
      <c r="AR20" s="66"/>
    </row>
    <row r="21" spans="1:44" ht="16.5" customHeight="1" x14ac:dyDescent="0.15">
      <c r="A21" s="9">
        <f t="shared" si="6"/>
        <v>43653</v>
      </c>
      <c r="B21" s="10" t="str">
        <f t="shared" si="1"/>
        <v>日</v>
      </c>
      <c r="C21" s="172" t="str">
        <f t="shared" si="2"/>
        <v/>
      </c>
      <c r="D21" s="173"/>
      <c r="E21" s="170"/>
      <c r="F21" s="171"/>
      <c r="G21" s="11">
        <f t="shared" si="7"/>
        <v>43684</v>
      </c>
      <c r="H21" s="10" t="str">
        <f t="shared" si="3"/>
        <v>水</v>
      </c>
      <c r="I21" s="172" t="str">
        <f t="shared" si="4"/>
        <v/>
      </c>
      <c r="J21" s="173"/>
      <c r="K21" s="170"/>
      <c r="L21" s="171"/>
      <c r="M21" s="11">
        <f t="shared" si="8"/>
        <v>43715</v>
      </c>
      <c r="N21" s="10" t="str">
        <f t="shared" si="0"/>
        <v>土</v>
      </c>
      <c r="O21" s="172" t="str">
        <f t="shared" si="5"/>
        <v/>
      </c>
      <c r="P21" s="173"/>
      <c r="Q21" s="170"/>
      <c r="R21" s="171"/>
      <c r="S21" s="8"/>
      <c r="T21" s="8"/>
      <c r="AA21" s="8"/>
      <c r="AB21" s="8"/>
      <c r="AC21" s="8"/>
      <c r="AD21" s="8"/>
      <c r="AE21" s="8"/>
      <c r="AF21" s="8"/>
      <c r="AG21" s="8"/>
      <c r="AH21" s="8"/>
      <c r="AI21" s="66"/>
      <c r="AJ21" s="66"/>
      <c r="AK21" s="66"/>
      <c r="AL21" s="66"/>
      <c r="AM21" s="66"/>
      <c r="AN21" s="66"/>
      <c r="AO21" s="66"/>
      <c r="AP21" s="66"/>
      <c r="AQ21" s="66"/>
      <c r="AR21" s="66"/>
    </row>
    <row r="22" spans="1:44" ht="16.5" customHeight="1" x14ac:dyDescent="0.15">
      <c r="A22" s="9">
        <f t="shared" si="6"/>
        <v>43654</v>
      </c>
      <c r="B22" s="10" t="str">
        <f t="shared" si="1"/>
        <v>月</v>
      </c>
      <c r="C22" s="172" t="str">
        <f t="shared" si="2"/>
        <v/>
      </c>
      <c r="D22" s="173"/>
      <c r="E22" s="170"/>
      <c r="F22" s="171"/>
      <c r="G22" s="11">
        <f t="shared" si="7"/>
        <v>43685</v>
      </c>
      <c r="H22" s="10" t="str">
        <f t="shared" si="3"/>
        <v>木</v>
      </c>
      <c r="I22" s="172" t="str">
        <f t="shared" si="4"/>
        <v/>
      </c>
      <c r="J22" s="173"/>
      <c r="K22" s="170"/>
      <c r="L22" s="171"/>
      <c r="M22" s="11">
        <f t="shared" si="8"/>
        <v>43716</v>
      </c>
      <c r="N22" s="10" t="str">
        <f t="shared" si="0"/>
        <v>日</v>
      </c>
      <c r="O22" s="172" t="str">
        <f t="shared" si="5"/>
        <v/>
      </c>
      <c r="P22" s="173"/>
      <c r="Q22" s="170"/>
      <c r="R22" s="171"/>
      <c r="S22" s="8"/>
      <c r="T22" s="8"/>
      <c r="AA22" s="8"/>
      <c r="AB22" s="8"/>
      <c r="AC22" s="8"/>
      <c r="AD22" s="8"/>
      <c r="AE22" s="8"/>
      <c r="AF22" s="8"/>
      <c r="AG22" s="8"/>
      <c r="AH22" s="8"/>
      <c r="AI22" s="66"/>
      <c r="AJ22" s="66"/>
      <c r="AK22" s="66"/>
      <c r="AL22" s="66"/>
      <c r="AM22" s="66"/>
      <c r="AN22" s="66"/>
      <c r="AO22" s="66"/>
      <c r="AP22" s="66"/>
      <c r="AQ22" s="66"/>
      <c r="AR22" s="66"/>
    </row>
    <row r="23" spans="1:44" ht="16.5" customHeight="1" x14ac:dyDescent="0.15">
      <c r="A23" s="9">
        <f t="shared" si="6"/>
        <v>43655</v>
      </c>
      <c r="B23" s="10" t="str">
        <f t="shared" si="1"/>
        <v>火</v>
      </c>
      <c r="C23" s="172" t="str">
        <f t="shared" si="2"/>
        <v/>
      </c>
      <c r="D23" s="173"/>
      <c r="E23" s="170"/>
      <c r="F23" s="171"/>
      <c r="G23" s="11">
        <f t="shared" si="7"/>
        <v>43686</v>
      </c>
      <c r="H23" s="10" t="str">
        <f t="shared" si="3"/>
        <v>金</v>
      </c>
      <c r="I23" s="172" t="str">
        <f t="shared" si="4"/>
        <v/>
      </c>
      <c r="J23" s="173"/>
      <c r="K23" s="170"/>
      <c r="L23" s="171"/>
      <c r="M23" s="11">
        <f t="shared" si="8"/>
        <v>43717</v>
      </c>
      <c r="N23" s="10" t="str">
        <f t="shared" si="0"/>
        <v>月</v>
      </c>
      <c r="O23" s="172" t="str">
        <f t="shared" si="5"/>
        <v/>
      </c>
      <c r="P23" s="173"/>
      <c r="Q23" s="170"/>
      <c r="R23" s="171"/>
      <c r="S23" s="8"/>
      <c r="T23" s="8"/>
      <c r="U23" s="8"/>
      <c r="V23" s="8"/>
      <c r="W23" s="8"/>
      <c r="X23" s="8"/>
      <c r="Y23" s="8"/>
      <c r="Z23" s="8"/>
      <c r="AG23" s="8"/>
      <c r="AH23" s="8"/>
      <c r="AI23" s="66"/>
      <c r="AJ23" s="66"/>
      <c r="AK23" s="66"/>
      <c r="AL23" s="66"/>
      <c r="AM23" s="66"/>
      <c r="AN23" s="66"/>
      <c r="AO23" s="66"/>
      <c r="AP23" s="66"/>
      <c r="AQ23" s="66"/>
      <c r="AR23" s="66"/>
    </row>
    <row r="24" spans="1:44" ht="16.5" customHeight="1" x14ac:dyDescent="0.15">
      <c r="A24" s="9">
        <f t="shared" si="6"/>
        <v>43656</v>
      </c>
      <c r="B24" s="10" t="str">
        <f t="shared" si="1"/>
        <v>水</v>
      </c>
      <c r="C24" s="172" t="str">
        <f t="shared" si="2"/>
        <v/>
      </c>
      <c r="D24" s="173"/>
      <c r="E24" s="170"/>
      <c r="F24" s="171"/>
      <c r="G24" s="11">
        <f t="shared" si="7"/>
        <v>43687</v>
      </c>
      <c r="H24" s="10" t="str">
        <f t="shared" si="3"/>
        <v>土</v>
      </c>
      <c r="I24" s="172" t="str">
        <f t="shared" si="4"/>
        <v/>
      </c>
      <c r="J24" s="173"/>
      <c r="K24" s="170"/>
      <c r="L24" s="171"/>
      <c r="M24" s="11">
        <f t="shared" si="8"/>
        <v>43718</v>
      </c>
      <c r="N24" s="10" t="str">
        <f t="shared" si="0"/>
        <v>火</v>
      </c>
      <c r="O24" s="172" t="str">
        <f t="shared" si="5"/>
        <v/>
      </c>
      <c r="P24" s="173"/>
      <c r="Q24" s="170"/>
      <c r="R24" s="171"/>
      <c r="S24" s="8"/>
      <c r="T24" s="8"/>
      <c r="U24" s="8"/>
      <c r="V24" s="8"/>
      <c r="W24" s="8"/>
      <c r="X24" s="8"/>
      <c r="Y24" s="8"/>
      <c r="Z24" s="8"/>
      <c r="AG24" s="8"/>
      <c r="AH24" s="8"/>
      <c r="AI24" s="66"/>
      <c r="AJ24" s="66"/>
      <c r="AK24" s="66"/>
      <c r="AL24" s="66"/>
      <c r="AM24" s="66"/>
      <c r="AN24" s="66"/>
      <c r="AO24" s="66"/>
      <c r="AP24" s="66"/>
      <c r="AQ24" s="66"/>
      <c r="AR24" s="66"/>
    </row>
    <row r="25" spans="1:44" ht="16.5" customHeight="1" x14ac:dyDescent="0.15">
      <c r="A25" s="9">
        <f t="shared" si="6"/>
        <v>43657</v>
      </c>
      <c r="B25" s="10" t="str">
        <f t="shared" si="1"/>
        <v>木</v>
      </c>
      <c r="C25" s="172" t="str">
        <f t="shared" si="2"/>
        <v/>
      </c>
      <c r="D25" s="173"/>
      <c r="E25" s="170"/>
      <c r="F25" s="171"/>
      <c r="G25" s="11">
        <f t="shared" si="7"/>
        <v>43688</v>
      </c>
      <c r="H25" s="10" t="str">
        <f t="shared" si="3"/>
        <v>日</v>
      </c>
      <c r="I25" s="172" t="str">
        <f t="shared" si="4"/>
        <v/>
      </c>
      <c r="J25" s="173"/>
      <c r="K25" s="170"/>
      <c r="L25" s="171"/>
      <c r="M25" s="11">
        <f t="shared" si="8"/>
        <v>43719</v>
      </c>
      <c r="N25" s="10" t="str">
        <f t="shared" si="0"/>
        <v>水</v>
      </c>
      <c r="O25" s="172" t="str">
        <f t="shared" si="5"/>
        <v/>
      </c>
      <c r="P25" s="173"/>
      <c r="Q25" s="170"/>
      <c r="R25" s="171"/>
      <c r="S25" s="8"/>
      <c r="T25" s="8"/>
      <c r="U25" s="8"/>
      <c r="V25" s="8"/>
      <c r="W25" s="8"/>
      <c r="X25" s="8"/>
      <c r="Y25" s="8"/>
      <c r="Z25" s="8"/>
      <c r="AG25" s="8"/>
      <c r="AH25" s="8"/>
      <c r="AI25" s="66"/>
      <c r="AJ25" s="66"/>
      <c r="AK25" s="66"/>
      <c r="AL25" s="66"/>
      <c r="AM25" s="66"/>
      <c r="AN25" s="66"/>
      <c r="AO25" s="66"/>
      <c r="AP25" s="66"/>
      <c r="AQ25" s="66"/>
      <c r="AR25" s="66"/>
    </row>
    <row r="26" spans="1:44" ht="16.5" customHeight="1" x14ac:dyDescent="0.15">
      <c r="A26" s="9">
        <f t="shared" si="6"/>
        <v>43658</v>
      </c>
      <c r="B26" s="10" t="str">
        <f t="shared" si="1"/>
        <v>金</v>
      </c>
      <c r="C26" s="172" t="str">
        <f t="shared" si="2"/>
        <v/>
      </c>
      <c r="D26" s="173"/>
      <c r="E26" s="170"/>
      <c r="F26" s="171"/>
      <c r="G26" s="11">
        <f t="shared" si="7"/>
        <v>43689</v>
      </c>
      <c r="H26" s="10" t="str">
        <f t="shared" si="3"/>
        <v>月</v>
      </c>
      <c r="I26" s="172" t="str">
        <f t="shared" si="4"/>
        <v/>
      </c>
      <c r="J26" s="173"/>
      <c r="K26" s="170"/>
      <c r="L26" s="171"/>
      <c r="M26" s="11">
        <f t="shared" si="8"/>
        <v>43720</v>
      </c>
      <c r="N26" s="10" t="str">
        <f t="shared" si="0"/>
        <v>木</v>
      </c>
      <c r="O26" s="172" t="str">
        <f t="shared" si="5"/>
        <v/>
      </c>
      <c r="P26" s="173"/>
      <c r="Q26" s="170"/>
      <c r="R26" s="171"/>
      <c r="S26" s="8"/>
      <c r="T26" s="8"/>
      <c r="U26" s="8"/>
      <c r="V26" s="8"/>
      <c r="W26" s="8"/>
      <c r="X26" s="8"/>
      <c r="Y26" s="8"/>
      <c r="Z26" s="8"/>
      <c r="AG26" s="8"/>
      <c r="AH26" s="8"/>
      <c r="AI26" s="66"/>
      <c r="AJ26" s="66"/>
      <c r="AK26" s="66"/>
      <c r="AL26" s="66"/>
      <c r="AM26" s="66"/>
      <c r="AN26" s="66"/>
      <c r="AO26" s="66"/>
      <c r="AP26" s="66"/>
      <c r="AQ26" s="66"/>
      <c r="AR26" s="66"/>
    </row>
    <row r="27" spans="1:44" ht="16.5" customHeight="1" x14ac:dyDescent="0.15">
      <c r="A27" s="9">
        <f t="shared" si="6"/>
        <v>43659</v>
      </c>
      <c r="B27" s="10" t="str">
        <f t="shared" si="1"/>
        <v>土</v>
      </c>
      <c r="C27" s="172" t="str">
        <f t="shared" si="2"/>
        <v/>
      </c>
      <c r="D27" s="173"/>
      <c r="E27" s="170"/>
      <c r="F27" s="171"/>
      <c r="G27" s="11">
        <f t="shared" si="7"/>
        <v>43690</v>
      </c>
      <c r="H27" s="10" t="str">
        <f t="shared" si="3"/>
        <v>火</v>
      </c>
      <c r="I27" s="172" t="str">
        <f t="shared" si="4"/>
        <v/>
      </c>
      <c r="J27" s="173"/>
      <c r="K27" s="170"/>
      <c r="L27" s="171"/>
      <c r="M27" s="11">
        <f t="shared" si="8"/>
        <v>43721</v>
      </c>
      <c r="N27" s="10" t="str">
        <f t="shared" si="0"/>
        <v>金</v>
      </c>
      <c r="O27" s="172" t="str">
        <f t="shared" si="5"/>
        <v/>
      </c>
      <c r="P27" s="173"/>
      <c r="Q27" s="170"/>
      <c r="R27" s="171"/>
      <c r="S27" s="8"/>
      <c r="AG27" s="8"/>
      <c r="AH27" s="8"/>
      <c r="AI27" s="66"/>
      <c r="AJ27" s="66"/>
      <c r="AK27" s="66"/>
      <c r="AL27" s="66"/>
      <c r="AM27" s="66"/>
      <c r="AN27" s="66"/>
      <c r="AO27" s="66"/>
      <c r="AP27" s="66"/>
      <c r="AQ27" s="66"/>
      <c r="AR27" s="66"/>
    </row>
    <row r="28" spans="1:44" ht="16.5" customHeight="1" x14ac:dyDescent="0.15">
      <c r="A28" s="9">
        <f t="shared" si="6"/>
        <v>43660</v>
      </c>
      <c r="B28" s="10" t="str">
        <f t="shared" si="1"/>
        <v>日</v>
      </c>
      <c r="C28" s="172" t="str">
        <f t="shared" si="2"/>
        <v/>
      </c>
      <c r="D28" s="173"/>
      <c r="E28" s="170"/>
      <c r="F28" s="171"/>
      <c r="G28" s="11">
        <f t="shared" si="7"/>
        <v>43691</v>
      </c>
      <c r="H28" s="10" t="str">
        <f t="shared" si="3"/>
        <v>水</v>
      </c>
      <c r="I28" s="172" t="str">
        <f t="shared" si="4"/>
        <v/>
      </c>
      <c r="J28" s="173"/>
      <c r="K28" s="170"/>
      <c r="L28" s="171"/>
      <c r="M28" s="11">
        <f t="shared" si="8"/>
        <v>43722</v>
      </c>
      <c r="N28" s="10" t="str">
        <f t="shared" si="0"/>
        <v>土</v>
      </c>
      <c r="O28" s="172" t="str">
        <f t="shared" si="5"/>
        <v/>
      </c>
      <c r="P28" s="173"/>
      <c r="Q28" s="170"/>
      <c r="R28" s="171"/>
      <c r="S28" s="8"/>
      <c r="U28" s="51"/>
      <c r="AG28" s="8"/>
      <c r="AI28" s="66"/>
      <c r="AJ28" s="66"/>
      <c r="AK28" s="66"/>
      <c r="AL28" s="66"/>
      <c r="AM28" s="66"/>
      <c r="AN28" s="66"/>
      <c r="AO28" s="66"/>
      <c r="AP28" s="66"/>
      <c r="AQ28" s="66"/>
      <c r="AR28" s="66"/>
    </row>
    <row r="29" spans="1:44" ht="16.5" customHeight="1" x14ac:dyDescent="0.15">
      <c r="A29" s="9">
        <f t="shared" si="6"/>
        <v>43661</v>
      </c>
      <c r="B29" s="10" t="str">
        <f t="shared" si="1"/>
        <v>月</v>
      </c>
      <c r="C29" s="172" t="str">
        <f t="shared" si="2"/>
        <v/>
      </c>
      <c r="D29" s="173"/>
      <c r="E29" s="170"/>
      <c r="F29" s="171"/>
      <c r="G29" s="11">
        <f t="shared" si="7"/>
        <v>43692</v>
      </c>
      <c r="H29" s="10" t="str">
        <f t="shared" si="3"/>
        <v>木</v>
      </c>
      <c r="I29" s="172" t="str">
        <f t="shared" si="4"/>
        <v/>
      </c>
      <c r="J29" s="173"/>
      <c r="K29" s="170"/>
      <c r="L29" s="171"/>
      <c r="M29" s="11">
        <f t="shared" si="8"/>
        <v>43723</v>
      </c>
      <c r="N29" s="10" t="str">
        <f t="shared" si="0"/>
        <v>日</v>
      </c>
      <c r="O29" s="172" t="str">
        <f t="shared" si="5"/>
        <v/>
      </c>
      <c r="P29" s="173"/>
      <c r="Q29" s="170"/>
      <c r="R29" s="171"/>
      <c r="S29" s="8"/>
      <c r="AG29" s="8"/>
      <c r="AH29" s="8"/>
      <c r="AI29" s="66"/>
      <c r="AJ29" s="66"/>
      <c r="AK29" s="66"/>
      <c r="AL29" s="66"/>
      <c r="AM29" s="66"/>
      <c r="AN29" s="66"/>
      <c r="AO29" s="66"/>
      <c r="AP29" s="66"/>
      <c r="AQ29" s="66"/>
      <c r="AR29" s="66"/>
    </row>
    <row r="30" spans="1:44" ht="16.5" customHeight="1" x14ac:dyDescent="0.15">
      <c r="A30" s="9">
        <f t="shared" si="6"/>
        <v>43662</v>
      </c>
      <c r="B30" s="10" t="str">
        <f t="shared" si="1"/>
        <v>火</v>
      </c>
      <c r="C30" s="172" t="str">
        <f t="shared" si="2"/>
        <v/>
      </c>
      <c r="D30" s="173"/>
      <c r="E30" s="170"/>
      <c r="F30" s="171"/>
      <c r="G30" s="11">
        <f t="shared" si="7"/>
        <v>43693</v>
      </c>
      <c r="H30" s="10" t="str">
        <f t="shared" si="3"/>
        <v>金</v>
      </c>
      <c r="I30" s="172" t="str">
        <f t="shared" si="4"/>
        <v/>
      </c>
      <c r="J30" s="173"/>
      <c r="K30" s="170"/>
      <c r="L30" s="171"/>
      <c r="M30" s="11">
        <f t="shared" si="8"/>
        <v>43724</v>
      </c>
      <c r="N30" s="10" t="str">
        <f t="shared" si="0"/>
        <v>月</v>
      </c>
      <c r="O30" s="172" t="str">
        <f t="shared" si="5"/>
        <v/>
      </c>
      <c r="P30" s="173"/>
      <c r="Q30" s="170"/>
      <c r="R30" s="171"/>
      <c r="S30" s="8"/>
      <c r="AG30" s="8"/>
      <c r="AH30" s="8"/>
      <c r="AI30" s="66"/>
      <c r="AJ30" s="66"/>
      <c r="AK30" s="66"/>
      <c r="AL30" s="66"/>
      <c r="AM30" s="66"/>
      <c r="AN30" s="66"/>
      <c r="AO30" s="66"/>
      <c r="AP30" s="66"/>
      <c r="AQ30" s="66"/>
      <c r="AR30" s="66"/>
    </row>
    <row r="31" spans="1:44" ht="16.5" customHeight="1" x14ac:dyDescent="0.15">
      <c r="A31" s="9">
        <f t="shared" si="6"/>
        <v>43663</v>
      </c>
      <c r="B31" s="10" t="str">
        <f t="shared" si="1"/>
        <v>水</v>
      </c>
      <c r="C31" s="172" t="str">
        <f t="shared" si="2"/>
        <v/>
      </c>
      <c r="D31" s="173"/>
      <c r="E31" s="170"/>
      <c r="F31" s="171"/>
      <c r="G31" s="11">
        <f t="shared" si="7"/>
        <v>43694</v>
      </c>
      <c r="H31" s="10" t="str">
        <f t="shared" si="3"/>
        <v>土</v>
      </c>
      <c r="I31" s="172" t="str">
        <f t="shared" si="4"/>
        <v/>
      </c>
      <c r="J31" s="173"/>
      <c r="K31" s="170"/>
      <c r="L31" s="171"/>
      <c r="M31" s="11">
        <f t="shared" si="8"/>
        <v>43725</v>
      </c>
      <c r="N31" s="10" t="str">
        <f t="shared" si="0"/>
        <v>火</v>
      </c>
      <c r="O31" s="172" t="str">
        <f t="shared" si="5"/>
        <v/>
      </c>
      <c r="P31" s="173"/>
      <c r="Q31" s="170"/>
      <c r="R31" s="171"/>
      <c r="S31" s="8"/>
      <c r="AG31" s="8"/>
      <c r="AH31" s="8"/>
      <c r="AI31" s="66"/>
      <c r="AJ31" s="66"/>
      <c r="AK31" s="66"/>
      <c r="AL31" s="66"/>
      <c r="AM31" s="66"/>
      <c r="AN31" s="66"/>
      <c r="AO31" s="66"/>
      <c r="AP31" s="66"/>
      <c r="AQ31" s="66"/>
      <c r="AR31" s="66"/>
    </row>
    <row r="32" spans="1:44" ht="16.5" customHeight="1" x14ac:dyDescent="0.15">
      <c r="A32" s="9">
        <f t="shared" si="6"/>
        <v>43664</v>
      </c>
      <c r="B32" s="10" t="str">
        <f t="shared" si="1"/>
        <v>木</v>
      </c>
      <c r="C32" s="172" t="str">
        <f t="shared" si="2"/>
        <v/>
      </c>
      <c r="D32" s="173"/>
      <c r="E32" s="170"/>
      <c r="F32" s="171"/>
      <c r="G32" s="11">
        <f t="shared" si="7"/>
        <v>43695</v>
      </c>
      <c r="H32" s="10" t="str">
        <f t="shared" si="3"/>
        <v>日</v>
      </c>
      <c r="I32" s="172" t="str">
        <f t="shared" si="4"/>
        <v/>
      </c>
      <c r="J32" s="173"/>
      <c r="K32" s="170"/>
      <c r="L32" s="171"/>
      <c r="M32" s="11">
        <f t="shared" si="8"/>
        <v>43726</v>
      </c>
      <c r="N32" s="10" t="str">
        <f t="shared" si="0"/>
        <v>水</v>
      </c>
      <c r="O32" s="172" t="str">
        <f t="shared" si="5"/>
        <v/>
      </c>
      <c r="P32" s="173"/>
      <c r="Q32" s="170"/>
      <c r="R32" s="171"/>
      <c r="S32" s="8"/>
      <c r="AG32" s="8"/>
      <c r="AH32" s="22"/>
      <c r="AI32" s="66"/>
      <c r="AJ32" s="66"/>
      <c r="AK32" s="66"/>
      <c r="AL32" s="66"/>
      <c r="AM32" s="66"/>
      <c r="AN32" s="66"/>
      <c r="AO32" s="66"/>
      <c r="AP32" s="66"/>
      <c r="AQ32" s="66"/>
      <c r="AR32" s="66"/>
    </row>
    <row r="33" spans="1:48" ht="16.5" customHeight="1" x14ac:dyDescent="0.15">
      <c r="A33" s="9">
        <f t="shared" si="6"/>
        <v>43665</v>
      </c>
      <c r="B33" s="10" t="str">
        <f t="shared" si="1"/>
        <v>金</v>
      </c>
      <c r="C33" s="172" t="str">
        <f t="shared" si="2"/>
        <v/>
      </c>
      <c r="D33" s="173"/>
      <c r="E33" s="170"/>
      <c r="F33" s="171"/>
      <c r="G33" s="11">
        <f t="shared" si="7"/>
        <v>43696</v>
      </c>
      <c r="H33" s="10" t="str">
        <f t="shared" si="3"/>
        <v>月</v>
      </c>
      <c r="I33" s="172" t="str">
        <f t="shared" si="4"/>
        <v/>
      </c>
      <c r="J33" s="173"/>
      <c r="K33" s="170"/>
      <c r="L33" s="171"/>
      <c r="M33" s="11">
        <f t="shared" si="8"/>
        <v>43727</v>
      </c>
      <c r="N33" s="10" t="str">
        <f t="shared" si="0"/>
        <v>木</v>
      </c>
      <c r="O33" s="172" t="str">
        <f t="shared" si="5"/>
        <v/>
      </c>
      <c r="P33" s="173"/>
      <c r="Q33" s="170"/>
      <c r="R33" s="171"/>
      <c r="S33" s="8"/>
      <c r="AG33" s="22"/>
      <c r="AH33" s="22"/>
      <c r="AI33" s="66"/>
      <c r="AJ33" s="66"/>
      <c r="AK33" s="66"/>
      <c r="AL33" s="66"/>
      <c r="AM33" s="66"/>
      <c r="AN33" s="66"/>
      <c r="AO33" s="66"/>
      <c r="AP33" s="66"/>
      <c r="AQ33" s="66"/>
      <c r="AR33" s="66"/>
    </row>
    <row r="34" spans="1:48" ht="16.5" customHeight="1" x14ac:dyDescent="0.15">
      <c r="A34" s="9">
        <f t="shared" si="6"/>
        <v>43666</v>
      </c>
      <c r="B34" s="10" t="str">
        <f t="shared" si="1"/>
        <v>土</v>
      </c>
      <c r="C34" s="172" t="str">
        <f t="shared" si="2"/>
        <v/>
      </c>
      <c r="D34" s="173"/>
      <c r="E34" s="170"/>
      <c r="F34" s="171"/>
      <c r="G34" s="11">
        <f t="shared" si="7"/>
        <v>43697</v>
      </c>
      <c r="H34" s="10" t="str">
        <f t="shared" si="3"/>
        <v>火</v>
      </c>
      <c r="I34" s="172" t="str">
        <f t="shared" si="4"/>
        <v/>
      </c>
      <c r="J34" s="173"/>
      <c r="K34" s="170"/>
      <c r="L34" s="171"/>
      <c r="M34" s="11">
        <f t="shared" si="8"/>
        <v>43728</v>
      </c>
      <c r="N34" s="10" t="str">
        <f t="shared" si="0"/>
        <v>金</v>
      </c>
      <c r="O34" s="172" t="str">
        <f t="shared" si="5"/>
        <v/>
      </c>
      <c r="P34" s="173"/>
      <c r="Q34" s="170"/>
      <c r="R34" s="171"/>
      <c r="S34" s="8"/>
      <c r="AG34" s="22"/>
      <c r="AH34" s="22"/>
      <c r="AI34" s="66"/>
      <c r="AJ34" s="66"/>
      <c r="AK34" s="66"/>
      <c r="AL34" s="66"/>
      <c r="AM34" s="66"/>
      <c r="AN34" s="66"/>
      <c r="AO34" s="66"/>
      <c r="AP34" s="66"/>
      <c r="AQ34" s="66"/>
      <c r="AR34" s="66"/>
    </row>
    <row r="35" spans="1:48" ht="16.5" customHeight="1" x14ac:dyDescent="0.15">
      <c r="A35" s="9">
        <f t="shared" si="6"/>
        <v>43667</v>
      </c>
      <c r="B35" s="10" t="str">
        <f t="shared" si="1"/>
        <v>日</v>
      </c>
      <c r="C35" s="172" t="str">
        <f t="shared" si="2"/>
        <v/>
      </c>
      <c r="D35" s="173"/>
      <c r="E35" s="170"/>
      <c r="F35" s="171"/>
      <c r="G35" s="11">
        <f t="shared" si="7"/>
        <v>43698</v>
      </c>
      <c r="H35" s="10" t="str">
        <f t="shared" si="3"/>
        <v>水</v>
      </c>
      <c r="I35" s="172" t="str">
        <f t="shared" si="4"/>
        <v/>
      </c>
      <c r="J35" s="173"/>
      <c r="K35" s="170"/>
      <c r="L35" s="171"/>
      <c r="M35" s="11">
        <f t="shared" si="8"/>
        <v>43729</v>
      </c>
      <c r="N35" s="10" t="str">
        <f t="shared" si="0"/>
        <v>土</v>
      </c>
      <c r="O35" s="172" t="str">
        <f t="shared" si="5"/>
        <v/>
      </c>
      <c r="P35" s="173"/>
      <c r="Q35" s="170"/>
      <c r="R35" s="171"/>
      <c r="S35" s="8"/>
      <c r="AG35" s="22"/>
      <c r="AH35" s="22"/>
      <c r="AI35" s="69"/>
      <c r="AJ35" s="66"/>
      <c r="AK35" s="66"/>
      <c r="AL35" s="66"/>
      <c r="AM35" s="66"/>
      <c r="AN35" s="66"/>
      <c r="AO35" s="66"/>
      <c r="AP35" s="66"/>
      <c r="AQ35" s="66"/>
      <c r="AR35" s="66"/>
    </row>
    <row r="36" spans="1:48" ht="16.5" customHeight="1" x14ac:dyDescent="0.15">
      <c r="A36" s="9">
        <f t="shared" si="6"/>
        <v>43668</v>
      </c>
      <c r="B36" s="10" t="str">
        <f t="shared" si="1"/>
        <v>月</v>
      </c>
      <c r="C36" s="172" t="str">
        <f t="shared" si="2"/>
        <v/>
      </c>
      <c r="D36" s="173"/>
      <c r="E36" s="170"/>
      <c r="F36" s="171"/>
      <c r="G36" s="11">
        <f t="shared" si="7"/>
        <v>43699</v>
      </c>
      <c r="H36" s="10" t="str">
        <f t="shared" si="3"/>
        <v>木</v>
      </c>
      <c r="I36" s="172" t="str">
        <f t="shared" si="4"/>
        <v/>
      </c>
      <c r="J36" s="173"/>
      <c r="K36" s="170"/>
      <c r="L36" s="171"/>
      <c r="M36" s="11">
        <f t="shared" si="8"/>
        <v>43730</v>
      </c>
      <c r="N36" s="10" t="str">
        <f t="shared" si="0"/>
        <v>日</v>
      </c>
      <c r="O36" s="172" t="str">
        <f t="shared" si="5"/>
        <v/>
      </c>
      <c r="P36" s="173"/>
      <c r="Q36" s="170"/>
      <c r="R36" s="171"/>
      <c r="S36" s="8"/>
      <c r="AG36" s="22"/>
      <c r="AI36" s="69"/>
      <c r="AJ36" s="66"/>
      <c r="AK36" s="66"/>
      <c r="AL36" s="66"/>
      <c r="AM36" s="66"/>
      <c r="AN36" s="66"/>
      <c r="AO36" s="66"/>
      <c r="AP36" s="66"/>
      <c r="AQ36" s="66"/>
      <c r="AR36" s="66"/>
    </row>
    <row r="37" spans="1:48" ht="16.5" customHeight="1" x14ac:dyDescent="0.15">
      <c r="A37" s="9">
        <f t="shared" si="6"/>
        <v>43669</v>
      </c>
      <c r="B37" s="10" t="str">
        <f t="shared" si="1"/>
        <v>火</v>
      </c>
      <c r="C37" s="172" t="str">
        <f t="shared" si="2"/>
        <v/>
      </c>
      <c r="D37" s="173"/>
      <c r="E37" s="170"/>
      <c r="F37" s="171"/>
      <c r="G37" s="11">
        <f t="shared" si="7"/>
        <v>43700</v>
      </c>
      <c r="H37" s="10" t="str">
        <f t="shared" si="3"/>
        <v>金</v>
      </c>
      <c r="I37" s="172" t="str">
        <f t="shared" si="4"/>
        <v/>
      </c>
      <c r="J37" s="173"/>
      <c r="K37" s="170"/>
      <c r="L37" s="171"/>
      <c r="M37" s="11">
        <f t="shared" si="8"/>
        <v>43731</v>
      </c>
      <c r="N37" s="10" t="str">
        <f t="shared" si="0"/>
        <v>月</v>
      </c>
      <c r="O37" s="172" t="str">
        <f t="shared" si="5"/>
        <v/>
      </c>
      <c r="P37" s="173"/>
      <c r="Q37" s="170"/>
      <c r="R37" s="171"/>
      <c r="S37" s="8"/>
      <c r="AI37" s="69"/>
      <c r="AJ37" s="69"/>
      <c r="AK37" s="69"/>
      <c r="AL37" s="69"/>
      <c r="AM37" s="66"/>
      <c r="AN37" s="66"/>
      <c r="AO37" s="66"/>
      <c r="AP37" s="66"/>
      <c r="AQ37" s="66"/>
      <c r="AR37" s="66"/>
    </row>
    <row r="38" spans="1:48" ht="16.5" customHeight="1" x14ac:dyDescent="0.15">
      <c r="A38" s="9">
        <f t="shared" si="6"/>
        <v>43670</v>
      </c>
      <c r="B38" s="10" t="str">
        <f t="shared" si="1"/>
        <v>水</v>
      </c>
      <c r="C38" s="172" t="str">
        <f t="shared" si="2"/>
        <v/>
      </c>
      <c r="D38" s="173"/>
      <c r="E38" s="170"/>
      <c r="F38" s="171"/>
      <c r="G38" s="11">
        <f t="shared" si="7"/>
        <v>43701</v>
      </c>
      <c r="H38" s="10" t="str">
        <f t="shared" si="3"/>
        <v>土</v>
      </c>
      <c r="I38" s="172" t="str">
        <f t="shared" si="4"/>
        <v/>
      </c>
      <c r="J38" s="173"/>
      <c r="K38" s="170"/>
      <c r="L38" s="171"/>
      <c r="M38" s="11">
        <f t="shared" si="8"/>
        <v>43732</v>
      </c>
      <c r="N38" s="10" t="str">
        <f t="shared" si="0"/>
        <v>火</v>
      </c>
      <c r="O38" s="172" t="str">
        <f t="shared" si="5"/>
        <v/>
      </c>
      <c r="P38" s="173"/>
      <c r="Q38" s="170"/>
      <c r="R38" s="171"/>
      <c r="S38" s="8"/>
      <c r="AI38" s="65"/>
      <c r="AJ38" s="62"/>
      <c r="AK38" s="62"/>
      <c r="AL38" s="62"/>
    </row>
    <row r="39" spans="1:48" ht="16.5" customHeight="1" x14ac:dyDescent="0.15">
      <c r="A39" s="9">
        <f t="shared" si="6"/>
        <v>43671</v>
      </c>
      <c r="B39" s="10" t="str">
        <f t="shared" si="1"/>
        <v>木</v>
      </c>
      <c r="C39" s="172" t="str">
        <f t="shared" si="2"/>
        <v/>
      </c>
      <c r="D39" s="173"/>
      <c r="E39" s="170"/>
      <c r="F39" s="171"/>
      <c r="G39" s="11">
        <f t="shared" si="7"/>
        <v>43702</v>
      </c>
      <c r="H39" s="10" t="str">
        <f t="shared" si="3"/>
        <v>日</v>
      </c>
      <c r="I39" s="172" t="str">
        <f t="shared" si="4"/>
        <v/>
      </c>
      <c r="J39" s="173"/>
      <c r="K39" s="170"/>
      <c r="L39" s="171"/>
      <c r="M39" s="11">
        <f t="shared" si="8"/>
        <v>43733</v>
      </c>
      <c r="N39" s="10" t="str">
        <f t="shared" si="0"/>
        <v>水</v>
      </c>
      <c r="O39" s="172" t="str">
        <f t="shared" si="5"/>
        <v/>
      </c>
      <c r="P39" s="173"/>
      <c r="Q39" s="170"/>
      <c r="R39" s="171"/>
      <c r="S39" s="8"/>
      <c r="AH39" s="20"/>
      <c r="AJ39" s="62"/>
      <c r="AK39" s="62"/>
      <c r="AL39" s="62"/>
    </row>
    <row r="40" spans="1:48" ht="16.5" customHeight="1" x14ac:dyDescent="0.15">
      <c r="A40" s="9">
        <f t="shared" si="6"/>
        <v>43672</v>
      </c>
      <c r="B40" s="10" t="str">
        <f t="shared" si="1"/>
        <v>金</v>
      </c>
      <c r="C40" s="172" t="str">
        <f t="shared" si="2"/>
        <v/>
      </c>
      <c r="D40" s="173"/>
      <c r="E40" s="170"/>
      <c r="F40" s="171"/>
      <c r="G40" s="11">
        <f t="shared" si="7"/>
        <v>43703</v>
      </c>
      <c r="H40" s="10" t="str">
        <f t="shared" si="3"/>
        <v>月</v>
      </c>
      <c r="I40" s="172" t="str">
        <f t="shared" si="4"/>
        <v/>
      </c>
      <c r="J40" s="173"/>
      <c r="K40" s="170"/>
      <c r="L40" s="171"/>
      <c r="M40" s="11">
        <f t="shared" si="8"/>
        <v>43734</v>
      </c>
      <c r="N40" s="10" t="str">
        <f t="shared" si="0"/>
        <v>木</v>
      </c>
      <c r="O40" s="172" t="str">
        <f t="shared" si="5"/>
        <v/>
      </c>
      <c r="P40" s="173"/>
      <c r="Q40" s="170"/>
      <c r="R40" s="171"/>
      <c r="S40" s="8"/>
      <c r="AG40" s="20"/>
      <c r="AH40" s="20"/>
      <c r="AJ40" s="62"/>
      <c r="AK40" s="62"/>
      <c r="AL40" s="62"/>
    </row>
    <row r="41" spans="1:48" ht="16.5" customHeight="1" x14ac:dyDescent="0.15">
      <c r="A41" s="9">
        <f t="shared" si="6"/>
        <v>43673</v>
      </c>
      <c r="B41" s="10" t="str">
        <f t="shared" si="1"/>
        <v>土</v>
      </c>
      <c r="C41" s="172" t="str">
        <f t="shared" si="2"/>
        <v/>
      </c>
      <c r="D41" s="173"/>
      <c r="E41" s="170"/>
      <c r="F41" s="171"/>
      <c r="G41" s="11">
        <f t="shared" si="7"/>
        <v>43704</v>
      </c>
      <c r="H41" s="10" t="str">
        <f t="shared" si="3"/>
        <v>火</v>
      </c>
      <c r="I41" s="172" t="str">
        <f t="shared" si="4"/>
        <v/>
      </c>
      <c r="J41" s="173"/>
      <c r="K41" s="170"/>
      <c r="L41" s="171"/>
      <c r="M41" s="11">
        <f t="shared" si="8"/>
        <v>43735</v>
      </c>
      <c r="N41" s="10" t="str">
        <f t="shared" si="0"/>
        <v>金</v>
      </c>
      <c r="O41" s="172" t="str">
        <f t="shared" si="5"/>
        <v/>
      </c>
      <c r="P41" s="173"/>
      <c r="Q41" s="170"/>
      <c r="R41" s="171"/>
      <c r="S41" s="8"/>
      <c r="AG41" s="20"/>
      <c r="AH41" s="20"/>
    </row>
    <row r="42" spans="1:48" ht="16.5" customHeight="1" x14ac:dyDescent="0.15">
      <c r="A42" s="31">
        <f t="shared" si="6"/>
        <v>43674</v>
      </c>
      <c r="B42" s="10" t="str">
        <f t="shared" si="1"/>
        <v>日</v>
      </c>
      <c r="C42" s="172" t="str">
        <f t="shared" si="2"/>
        <v/>
      </c>
      <c r="D42" s="173"/>
      <c r="E42" s="170"/>
      <c r="F42" s="171"/>
      <c r="G42" s="27">
        <f t="shared" si="7"/>
        <v>43705</v>
      </c>
      <c r="H42" s="10" t="str">
        <f t="shared" si="3"/>
        <v>水</v>
      </c>
      <c r="I42" s="172" t="str">
        <f t="shared" si="4"/>
        <v/>
      </c>
      <c r="J42" s="173"/>
      <c r="K42" s="170"/>
      <c r="L42" s="171"/>
      <c r="M42" s="27">
        <f t="shared" si="8"/>
        <v>43736</v>
      </c>
      <c r="N42" s="10" t="str">
        <f t="shared" si="0"/>
        <v>土</v>
      </c>
      <c r="O42" s="172" t="str">
        <f t="shared" si="5"/>
        <v/>
      </c>
      <c r="P42" s="173"/>
      <c r="Q42" s="170"/>
      <c r="R42" s="171"/>
      <c r="S42" s="8"/>
      <c r="AG42" s="20"/>
      <c r="AH42" s="20"/>
    </row>
    <row r="43" spans="1:48" ht="16.5" customHeight="1" x14ac:dyDescent="0.15">
      <c r="A43" s="31">
        <f t="shared" si="6"/>
        <v>43675</v>
      </c>
      <c r="B43" s="10" t="str">
        <f t="shared" si="1"/>
        <v>月</v>
      </c>
      <c r="C43" s="172" t="str">
        <f t="shared" si="2"/>
        <v/>
      </c>
      <c r="D43" s="173"/>
      <c r="E43" s="170"/>
      <c r="F43" s="171"/>
      <c r="G43" s="27">
        <f t="shared" si="7"/>
        <v>43706</v>
      </c>
      <c r="H43" s="10" t="str">
        <f t="shared" si="3"/>
        <v>木</v>
      </c>
      <c r="I43" s="172" t="str">
        <f t="shared" si="4"/>
        <v/>
      </c>
      <c r="J43" s="173"/>
      <c r="K43" s="170"/>
      <c r="L43" s="171"/>
      <c r="M43" s="27">
        <f t="shared" si="8"/>
        <v>43737</v>
      </c>
      <c r="N43" s="10" t="str">
        <f t="shared" si="0"/>
        <v>日</v>
      </c>
      <c r="O43" s="172" t="str">
        <f t="shared" si="5"/>
        <v/>
      </c>
      <c r="P43" s="173"/>
      <c r="Q43" s="170"/>
      <c r="R43" s="171"/>
      <c r="S43" s="8"/>
      <c r="AG43" s="20"/>
      <c r="AH43" s="20"/>
    </row>
    <row r="44" spans="1:48" ht="16.5" customHeight="1" x14ac:dyDescent="0.15">
      <c r="A44" s="9">
        <f>A43+DAY(1)</f>
        <v>43676</v>
      </c>
      <c r="B44" s="10" t="str">
        <f>TEXT(A44,"aaa")</f>
        <v>火</v>
      </c>
      <c r="C44" s="172" t="str">
        <f t="shared" si="2"/>
        <v/>
      </c>
      <c r="D44" s="173"/>
      <c r="E44" s="170"/>
      <c r="F44" s="171"/>
      <c r="G44" s="27">
        <f>G43+DAY(1)</f>
        <v>43707</v>
      </c>
      <c r="H44" s="28" t="str">
        <f>TEXT(G44,"aaa")</f>
        <v>金</v>
      </c>
      <c r="I44" s="172" t="str">
        <f t="shared" si="4"/>
        <v/>
      </c>
      <c r="J44" s="173"/>
      <c r="K44" s="170"/>
      <c r="L44" s="171"/>
      <c r="M44" s="11">
        <f>M43+DAY(1)</f>
        <v>43738</v>
      </c>
      <c r="N44" s="10" t="str">
        <f>TEXT(M44,"aaa")</f>
        <v>月</v>
      </c>
      <c r="O44" s="172" t="str">
        <f t="shared" si="5"/>
        <v/>
      </c>
      <c r="P44" s="173"/>
      <c r="Q44" s="170"/>
      <c r="R44" s="171"/>
      <c r="S44" s="8"/>
      <c r="AG44" s="20"/>
      <c r="AH44" s="20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</row>
    <row r="45" spans="1:48" ht="16.5" customHeight="1" thickBot="1" x14ac:dyDescent="0.2">
      <c r="A45" s="17">
        <f>A44+DAY(1)</f>
        <v>43677</v>
      </c>
      <c r="B45" s="18" t="str">
        <f>TEXT(A45,"aaa")</f>
        <v>水</v>
      </c>
      <c r="C45" s="172" t="str">
        <f t="shared" si="2"/>
        <v/>
      </c>
      <c r="D45" s="173"/>
      <c r="E45" s="182"/>
      <c r="F45" s="183"/>
      <c r="G45" s="29">
        <f>G44+DAY(1)</f>
        <v>43708</v>
      </c>
      <c r="H45" s="30" t="str">
        <f>TEXT(G45,"aaa")</f>
        <v>土</v>
      </c>
      <c r="I45" s="184" t="str">
        <f t="shared" si="4"/>
        <v/>
      </c>
      <c r="J45" s="185"/>
      <c r="K45" s="182"/>
      <c r="L45" s="183"/>
      <c r="M45" s="19"/>
      <c r="N45" s="18"/>
      <c r="O45" s="186" t="str">
        <f t="shared" si="5"/>
        <v/>
      </c>
      <c r="P45" s="187"/>
      <c r="Q45" s="188"/>
      <c r="R45" s="189"/>
      <c r="S45" s="8"/>
      <c r="AG45" s="20"/>
      <c r="AH45" s="21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</row>
    <row r="46" spans="1:48" ht="12" customHeight="1" thickTop="1" x14ac:dyDescent="0.15">
      <c r="A46" s="216">
        <f>D13</f>
        <v>7</v>
      </c>
      <c r="B46" s="214" t="s">
        <v>9</v>
      </c>
      <c r="C46" s="195" t="str">
        <f>IF(COUNT(C15:D45)&lt;&gt;0,SUM(C15:D45),"")</f>
        <v/>
      </c>
      <c r="D46" s="197" t="s">
        <v>10</v>
      </c>
      <c r="E46" s="218"/>
      <c r="F46" s="219"/>
      <c r="G46" s="216">
        <f>J13</f>
        <v>8</v>
      </c>
      <c r="H46" s="214" t="s">
        <v>9</v>
      </c>
      <c r="I46" s="195" t="str">
        <f>IF(COUNT(I15:J45)&lt;&gt;0,SUM(I15:J45),"")</f>
        <v/>
      </c>
      <c r="J46" s="197" t="s">
        <v>10</v>
      </c>
      <c r="K46" s="199"/>
      <c r="L46" s="200"/>
      <c r="M46" s="216">
        <f>P13</f>
        <v>9</v>
      </c>
      <c r="N46" s="214" t="s">
        <v>9</v>
      </c>
      <c r="O46" s="195" t="str">
        <f>IF(COUNT(O15:P45)&lt;&gt;0,SUM(O15:P45),"")</f>
        <v/>
      </c>
      <c r="P46" s="197" t="s">
        <v>10</v>
      </c>
      <c r="Q46" s="199"/>
      <c r="R46" s="200"/>
      <c r="AG46" s="21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</row>
    <row r="47" spans="1:48" ht="12" customHeight="1" x14ac:dyDescent="0.15">
      <c r="A47" s="217"/>
      <c r="B47" s="215"/>
      <c r="C47" s="196"/>
      <c r="D47" s="198"/>
      <c r="E47" s="220"/>
      <c r="F47" s="221"/>
      <c r="G47" s="217"/>
      <c r="H47" s="215"/>
      <c r="I47" s="196"/>
      <c r="J47" s="198"/>
      <c r="K47" s="201"/>
      <c r="L47" s="202"/>
      <c r="M47" s="217"/>
      <c r="N47" s="215"/>
      <c r="O47" s="196"/>
      <c r="P47" s="198"/>
      <c r="Q47" s="201"/>
      <c r="R47" s="202"/>
      <c r="Y47" s="2"/>
      <c r="Z47" s="2"/>
      <c r="AA47" s="21"/>
      <c r="AB47" s="20"/>
      <c r="AC47" s="20"/>
      <c r="AD47" s="20"/>
      <c r="AE47" s="20"/>
      <c r="AF47" s="20"/>
      <c r="AG47" s="20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</row>
    <row r="48" spans="1:48" ht="16.5" customHeight="1" x14ac:dyDescent="0.15">
      <c r="A48" s="203"/>
      <c r="B48" s="204"/>
      <c r="C48" s="60"/>
      <c r="D48" s="60"/>
      <c r="E48" s="60"/>
      <c r="F48" s="60"/>
      <c r="G48" s="60"/>
      <c r="H48" s="60"/>
      <c r="I48" s="60"/>
      <c r="J48" s="60"/>
      <c r="K48" s="207" t="s">
        <v>8</v>
      </c>
      <c r="L48" s="207"/>
      <c r="M48" s="207"/>
      <c r="N48" s="207"/>
      <c r="O48" s="208" t="str">
        <f>IF(COUNT(C15:D45,I15:J45,O15:P45)&lt;&gt;0,SUM(C15:D45,I15:J45,O15:P45),"")</f>
        <v/>
      </c>
      <c r="P48" s="209"/>
      <c r="Q48" s="209"/>
      <c r="R48" s="212" t="s">
        <v>10</v>
      </c>
      <c r="S48" s="35"/>
      <c r="Y48" s="2"/>
      <c r="Z48" s="2"/>
      <c r="AA48" s="2"/>
      <c r="AB48" s="20"/>
      <c r="AC48" s="20"/>
      <c r="AD48" s="20"/>
      <c r="AE48" s="20"/>
      <c r="AF48" s="20"/>
      <c r="AG48" s="20"/>
      <c r="AH48" s="20"/>
      <c r="AJ48" s="63"/>
      <c r="AK48" s="63"/>
      <c r="AL48" s="63"/>
      <c r="AM48" s="63"/>
      <c r="AN48" s="63"/>
    </row>
    <row r="49" spans="1:50" ht="16.5" customHeight="1" x14ac:dyDescent="0.15">
      <c r="A49" s="205"/>
      <c r="B49" s="206"/>
      <c r="C49" s="60"/>
      <c r="D49" s="60"/>
      <c r="E49" s="60"/>
      <c r="F49" s="60"/>
      <c r="G49" s="60"/>
      <c r="H49" s="60"/>
      <c r="I49" s="60"/>
      <c r="J49" s="60"/>
      <c r="K49" s="207"/>
      <c r="L49" s="207"/>
      <c r="M49" s="207"/>
      <c r="N49" s="207"/>
      <c r="O49" s="210"/>
      <c r="P49" s="211"/>
      <c r="Q49" s="211"/>
      <c r="R49" s="213"/>
      <c r="S49" s="35"/>
      <c r="AH49" s="20"/>
      <c r="AJ49" s="63"/>
      <c r="AK49" s="63"/>
      <c r="AL49" s="63"/>
      <c r="AM49" s="63"/>
      <c r="AN49" s="63"/>
    </row>
    <row r="50" spans="1:50" ht="12.75" customHeight="1" x14ac:dyDescent="0.15"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</row>
    <row r="51" spans="1:50" ht="12.75" customHeight="1" x14ac:dyDescent="0.15">
      <c r="AW51" s="63"/>
      <c r="AX51" s="63"/>
    </row>
    <row r="52" spans="1:50" ht="12.75" customHeight="1" x14ac:dyDescent="0.15">
      <c r="K52" s="194"/>
      <c r="L52" s="194"/>
      <c r="AW52" s="63"/>
      <c r="AX52" s="63"/>
    </row>
    <row r="53" spans="1:50" s="63" customFormat="1" ht="12.75" customHeight="1" x14ac:dyDescent="0.1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2"/>
      <c r="AH53" s="2"/>
      <c r="AI53" s="64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</row>
    <row r="54" spans="1:50" s="63" customFormat="1" ht="12.75" customHeight="1" x14ac:dyDescent="0.1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2"/>
      <c r="AH54" s="2"/>
      <c r="AI54" s="64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</row>
    <row r="55" spans="1:50" s="63" customFormat="1" ht="12.75" customHeight="1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2"/>
      <c r="AH55" s="2"/>
      <c r="AI55" s="64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</row>
    <row r="56" spans="1:50" s="63" customFormat="1" ht="12.75" customHeight="1" x14ac:dyDescent="0.1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2"/>
      <c r="AH56" s="2"/>
      <c r="AI56" s="64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</row>
    <row r="57" spans="1:50" s="63" customFormat="1" ht="14.25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2"/>
      <c r="AH57" s="2"/>
      <c r="AI57" s="64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</row>
    <row r="58" spans="1:50" s="63" customFormat="1" ht="14.25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2"/>
      <c r="AH58" s="2"/>
      <c r="AI58" s="64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0" s="63" customFormat="1" x14ac:dyDescent="0.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2"/>
      <c r="AH59" s="2"/>
      <c r="AI59" s="64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</sheetData>
  <sheetProtection password="DA99" sheet="1" formatCells="0" selectLockedCells="1"/>
  <mergeCells count="268">
    <mergeCell ref="AG5:AN5"/>
    <mergeCell ref="T6:AB6"/>
    <mergeCell ref="AI7:AN7"/>
    <mergeCell ref="K52:L52"/>
    <mergeCell ref="O46:O47"/>
    <mergeCell ref="P46:P47"/>
    <mergeCell ref="Q46:R47"/>
    <mergeCell ref="A48:B49"/>
    <mergeCell ref="K48:N49"/>
    <mergeCell ref="O48:Q49"/>
    <mergeCell ref="R48:R49"/>
    <mergeCell ref="H46:H47"/>
    <mergeCell ref="I46:I47"/>
    <mergeCell ref="J46:J47"/>
    <mergeCell ref="K46:L47"/>
    <mergeCell ref="M46:M47"/>
    <mergeCell ref="N46:N47"/>
    <mergeCell ref="A46:A47"/>
    <mergeCell ref="B46:B47"/>
    <mergeCell ref="C46:C47"/>
    <mergeCell ref="D46:D47"/>
    <mergeCell ref="E46:F47"/>
    <mergeCell ref="G46:G47"/>
    <mergeCell ref="C45:D45"/>
    <mergeCell ref="E45:F45"/>
    <mergeCell ref="I45:J45"/>
    <mergeCell ref="K45:L45"/>
    <mergeCell ref="O45:P45"/>
    <mergeCell ref="Q45:R45"/>
    <mergeCell ref="C44:D44"/>
    <mergeCell ref="E44:F44"/>
    <mergeCell ref="I44:J44"/>
    <mergeCell ref="K44:L44"/>
    <mergeCell ref="O44:P44"/>
    <mergeCell ref="Q44:R44"/>
    <mergeCell ref="C43:D43"/>
    <mergeCell ref="E43:F43"/>
    <mergeCell ref="I43:J43"/>
    <mergeCell ref="K43:L43"/>
    <mergeCell ref="O43:P43"/>
    <mergeCell ref="Q43:R43"/>
    <mergeCell ref="C42:D42"/>
    <mergeCell ref="E42:F42"/>
    <mergeCell ref="I42:J42"/>
    <mergeCell ref="K42:L42"/>
    <mergeCell ref="O42:P42"/>
    <mergeCell ref="Q42:R42"/>
    <mergeCell ref="C41:D41"/>
    <mergeCell ref="E41:F41"/>
    <mergeCell ref="I41:J41"/>
    <mergeCell ref="K41:L41"/>
    <mergeCell ref="O41:P41"/>
    <mergeCell ref="Q41:R41"/>
    <mergeCell ref="C40:D40"/>
    <mergeCell ref="E40:F40"/>
    <mergeCell ref="I40:J40"/>
    <mergeCell ref="K40:L40"/>
    <mergeCell ref="O40:P40"/>
    <mergeCell ref="Q40:R40"/>
    <mergeCell ref="C39:D39"/>
    <mergeCell ref="E39:F39"/>
    <mergeCell ref="I39:J39"/>
    <mergeCell ref="K39:L39"/>
    <mergeCell ref="O39:P39"/>
    <mergeCell ref="Q39:R39"/>
    <mergeCell ref="C38:D38"/>
    <mergeCell ref="E38:F38"/>
    <mergeCell ref="I38:J38"/>
    <mergeCell ref="K38:L38"/>
    <mergeCell ref="O38:P38"/>
    <mergeCell ref="Q38:R38"/>
    <mergeCell ref="C37:D37"/>
    <mergeCell ref="E37:F37"/>
    <mergeCell ref="I37:J37"/>
    <mergeCell ref="K37:L37"/>
    <mergeCell ref="O37:P37"/>
    <mergeCell ref="Q37:R37"/>
    <mergeCell ref="C36:D36"/>
    <mergeCell ref="E36:F36"/>
    <mergeCell ref="I36:J36"/>
    <mergeCell ref="K36:L36"/>
    <mergeCell ref="O36:P36"/>
    <mergeCell ref="Q36:R36"/>
    <mergeCell ref="C35:D35"/>
    <mergeCell ref="E35:F35"/>
    <mergeCell ref="I35:J35"/>
    <mergeCell ref="K35:L35"/>
    <mergeCell ref="O35:P35"/>
    <mergeCell ref="Q35:R35"/>
    <mergeCell ref="C34:D34"/>
    <mergeCell ref="E34:F34"/>
    <mergeCell ref="I34:J34"/>
    <mergeCell ref="K34:L34"/>
    <mergeCell ref="O34:P34"/>
    <mergeCell ref="Q34:R34"/>
    <mergeCell ref="C33:D33"/>
    <mergeCell ref="E33:F33"/>
    <mergeCell ref="I33:J33"/>
    <mergeCell ref="K33:L33"/>
    <mergeCell ref="O33:P33"/>
    <mergeCell ref="Q33:R33"/>
    <mergeCell ref="C32:D32"/>
    <mergeCell ref="E32:F32"/>
    <mergeCell ref="I32:J32"/>
    <mergeCell ref="K32:L32"/>
    <mergeCell ref="O32:P32"/>
    <mergeCell ref="Q32:R32"/>
    <mergeCell ref="C31:D31"/>
    <mergeCell ref="E31:F31"/>
    <mergeCell ref="I31:J31"/>
    <mergeCell ref="K31:L31"/>
    <mergeCell ref="O31:P31"/>
    <mergeCell ref="Q31:R31"/>
    <mergeCell ref="C30:D30"/>
    <mergeCell ref="E30:F30"/>
    <mergeCell ref="I30:J30"/>
    <mergeCell ref="K30:L30"/>
    <mergeCell ref="O30:P30"/>
    <mergeCell ref="Q30:R30"/>
    <mergeCell ref="C29:D29"/>
    <mergeCell ref="E29:F29"/>
    <mergeCell ref="I29:J29"/>
    <mergeCell ref="K29:L29"/>
    <mergeCell ref="O29:P29"/>
    <mergeCell ref="Q29:R29"/>
    <mergeCell ref="C28:D28"/>
    <mergeCell ref="E28:F28"/>
    <mergeCell ref="I28:J28"/>
    <mergeCell ref="K28:L28"/>
    <mergeCell ref="O28:P28"/>
    <mergeCell ref="Q28:R28"/>
    <mergeCell ref="C27:D27"/>
    <mergeCell ref="E27:F27"/>
    <mergeCell ref="I27:J27"/>
    <mergeCell ref="K27:L27"/>
    <mergeCell ref="O27:P27"/>
    <mergeCell ref="Q27:R27"/>
    <mergeCell ref="C26:D26"/>
    <mergeCell ref="E26:F26"/>
    <mergeCell ref="I26:J26"/>
    <mergeCell ref="K26:L26"/>
    <mergeCell ref="O26:P26"/>
    <mergeCell ref="Q26:R26"/>
    <mergeCell ref="C25:D25"/>
    <mergeCell ref="E25:F25"/>
    <mergeCell ref="I25:J25"/>
    <mergeCell ref="K25:L25"/>
    <mergeCell ref="O25:P25"/>
    <mergeCell ref="Q25:R25"/>
    <mergeCell ref="C24:D24"/>
    <mergeCell ref="E24:F24"/>
    <mergeCell ref="I24:J24"/>
    <mergeCell ref="K24:L24"/>
    <mergeCell ref="O24:P24"/>
    <mergeCell ref="Q24:R24"/>
    <mergeCell ref="C23:D23"/>
    <mergeCell ref="E23:F23"/>
    <mergeCell ref="I23:J23"/>
    <mergeCell ref="K23:L23"/>
    <mergeCell ref="O23:P23"/>
    <mergeCell ref="Q23:R23"/>
    <mergeCell ref="C22:D22"/>
    <mergeCell ref="E22:F22"/>
    <mergeCell ref="I22:J22"/>
    <mergeCell ref="K22:L22"/>
    <mergeCell ref="O22:P22"/>
    <mergeCell ref="Q22:R22"/>
    <mergeCell ref="C21:D21"/>
    <mergeCell ref="E21:F21"/>
    <mergeCell ref="I21:J21"/>
    <mergeCell ref="K21:L21"/>
    <mergeCell ref="O21:P21"/>
    <mergeCell ref="Q21:R21"/>
    <mergeCell ref="C20:D20"/>
    <mergeCell ref="E20:F20"/>
    <mergeCell ref="I20:J20"/>
    <mergeCell ref="K20:L20"/>
    <mergeCell ref="O20:P20"/>
    <mergeCell ref="Q20:R20"/>
    <mergeCell ref="C19:D19"/>
    <mergeCell ref="E19:F19"/>
    <mergeCell ref="I19:J19"/>
    <mergeCell ref="K19:L19"/>
    <mergeCell ref="O19:P19"/>
    <mergeCell ref="Q19:R19"/>
    <mergeCell ref="K17:L17"/>
    <mergeCell ref="O17:P17"/>
    <mergeCell ref="Q17:R17"/>
    <mergeCell ref="C18:D18"/>
    <mergeCell ref="E18:F18"/>
    <mergeCell ref="I18:J18"/>
    <mergeCell ref="K18:L18"/>
    <mergeCell ref="O18:P18"/>
    <mergeCell ref="Q18:R18"/>
    <mergeCell ref="K16:L16"/>
    <mergeCell ref="O16:P16"/>
    <mergeCell ref="Q16:R16"/>
    <mergeCell ref="C17:D17"/>
    <mergeCell ref="E17:F17"/>
    <mergeCell ref="I17:J17"/>
    <mergeCell ref="C14:D14"/>
    <mergeCell ref="E14:F14"/>
    <mergeCell ref="I14:J14"/>
    <mergeCell ref="K14:L14"/>
    <mergeCell ref="O14:P14"/>
    <mergeCell ref="Q14:R14"/>
    <mergeCell ref="C15:D15"/>
    <mergeCell ref="E15:F15"/>
    <mergeCell ref="I15:J15"/>
    <mergeCell ref="K15:L15"/>
    <mergeCell ref="O15:P15"/>
    <mergeCell ref="Q15:R15"/>
    <mergeCell ref="C16:D16"/>
    <mergeCell ref="E16:F16"/>
    <mergeCell ref="I16:J16"/>
    <mergeCell ref="A10:C11"/>
    <mergeCell ref="D10:R11"/>
    <mergeCell ref="A13:A14"/>
    <mergeCell ref="B13:B14"/>
    <mergeCell ref="G13:G14"/>
    <mergeCell ref="H13:H14"/>
    <mergeCell ref="M13:M14"/>
    <mergeCell ref="N13:N14"/>
    <mergeCell ref="A8:A9"/>
    <mergeCell ref="B8:D8"/>
    <mergeCell ref="E8:G8"/>
    <mergeCell ref="D2:E2"/>
    <mergeCell ref="F3:K4"/>
    <mergeCell ref="L3:M3"/>
    <mergeCell ref="N8:P8"/>
    <mergeCell ref="B9:D9"/>
    <mergeCell ref="E9:F9"/>
    <mergeCell ref="G9:I9"/>
    <mergeCell ref="J9:K9"/>
    <mergeCell ref="L9:N9"/>
    <mergeCell ref="O9:Q9"/>
    <mergeCell ref="A7:C7"/>
    <mergeCell ref="A6:C6"/>
    <mergeCell ref="D7:K7"/>
    <mergeCell ref="D6:K6"/>
    <mergeCell ref="M6:R6"/>
    <mergeCell ref="Q7:R7"/>
    <mergeCell ref="H8:J8"/>
    <mergeCell ref="K8:M8"/>
    <mergeCell ref="AO1:AW1"/>
    <mergeCell ref="A2:A4"/>
    <mergeCell ref="F2:K2"/>
    <mergeCell ref="L2:R2"/>
    <mergeCell ref="AD5:AF5"/>
    <mergeCell ref="AD3:AF3"/>
    <mergeCell ref="AD4:AF4"/>
    <mergeCell ref="V3:Y3"/>
    <mergeCell ref="Z3:AA3"/>
    <mergeCell ref="D3:E4"/>
    <mergeCell ref="B3:C4"/>
    <mergeCell ref="A5:C5"/>
    <mergeCell ref="D5:K5"/>
    <mergeCell ref="L5:R5"/>
    <mergeCell ref="L4:M4"/>
    <mergeCell ref="N3:N4"/>
    <mergeCell ref="P3:P4"/>
    <mergeCell ref="R3:R4"/>
    <mergeCell ref="A1:J1"/>
    <mergeCell ref="K1:L1"/>
    <mergeCell ref="M1:R1"/>
    <mergeCell ref="AC1:AC5"/>
    <mergeCell ref="AD1:AF1"/>
    <mergeCell ref="B2:C2"/>
  </mergeCells>
  <phoneticPr fontId="1" alignment="distributed"/>
  <dataValidations count="1">
    <dataValidation type="textLength" showInputMessage="1" showErrorMessage="1" error="保険証の番号を確認ください。" prompt="保険証の番号を入力ください。" sqref="D3:E4" xr:uid="{874075F6-61BC-4740-9F07-8E5AF3A192E4}">
      <formula1>1</formula1>
      <formula2>999999</formula2>
    </dataValidation>
  </dataValidations>
  <hyperlinks>
    <hyperlink ref="AG5" r:id="rId1" xr:uid="{BACBE410-145F-4B85-A32B-E263113623AC}"/>
  </hyperlinks>
  <pageMargins left="0.70866141732283472" right="0.70866141732283472" top="0.74803149606299213" bottom="0.39370078740157483" header="0.31496062992125984" footer="0.31496062992125984"/>
  <pageSetup paperSize="9" orientation="portrait" blackAndWhite="1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424" r:id="rId5" name="チェック 48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19050</xdr:rowOff>
                  </from>
                  <to>
                    <xdr:col>1</xdr:col>
                    <xdr:colOff>200025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5" r:id="rId6" name="チェック 49">
              <controlPr defaultSize="0" autoFill="0" autoLine="0" autoPict="0">
                <anchor moveWithCells="1">
                  <from>
                    <xdr:col>3</xdr:col>
                    <xdr:colOff>247650</xdr:colOff>
                    <xdr:row>7</xdr:row>
                    <xdr:rowOff>28575</xdr:rowOff>
                  </from>
                  <to>
                    <xdr:col>4</xdr:col>
                    <xdr:colOff>57150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r:id="rId7" name="チェック 50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28575</xdr:rowOff>
                  </from>
                  <to>
                    <xdr:col>7</xdr:col>
                    <xdr:colOff>190500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7" r:id="rId8" name="チェック 51">
              <controlPr defaultSize="0" autoFill="0" autoLine="0" autoPict="0">
                <anchor moveWithCells="1">
                  <from>
                    <xdr:col>9</xdr:col>
                    <xdr:colOff>361950</xdr:colOff>
                    <xdr:row>7</xdr:row>
                    <xdr:rowOff>28575</xdr:rowOff>
                  </from>
                  <to>
                    <xdr:col>10</xdr:col>
                    <xdr:colOff>171450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8" r:id="rId9" name="チェック 52">
              <controlPr defaultSize="0" autoFill="0" autoLine="0" autoPict="0">
                <anchor moveWithCells="1">
                  <from>
                    <xdr:col>12</xdr:col>
                    <xdr:colOff>352425</xdr:colOff>
                    <xdr:row>7</xdr:row>
                    <xdr:rowOff>28575</xdr:rowOff>
                  </from>
                  <to>
                    <xdr:col>13</xdr:col>
                    <xdr:colOff>161925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9" r:id="rId10" name="チェック 54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19050</xdr:rowOff>
                  </from>
                  <to>
                    <xdr:col>1</xdr:col>
                    <xdr:colOff>200025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0" r:id="rId11" name="チェック 55">
              <controlPr defaultSize="0" autoFill="0" autoLine="0" autoPict="0">
                <anchor moveWithCells="1">
                  <from>
                    <xdr:col>3</xdr:col>
                    <xdr:colOff>247650</xdr:colOff>
                    <xdr:row>8</xdr:row>
                    <xdr:rowOff>28575</xdr:rowOff>
                  </from>
                  <to>
                    <xdr:col>4</xdr:col>
                    <xdr:colOff>57150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1" r:id="rId12" name="チェック 58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28575</xdr:rowOff>
                  </from>
                  <to>
                    <xdr:col>6</xdr:col>
                    <xdr:colOff>180975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2" r:id="rId13" name="チェック 59">
              <controlPr defaultSize="0" autoFill="0" autoLine="0" autoPict="0">
                <anchor moveWithCells="1">
                  <from>
                    <xdr:col>9</xdr:col>
                    <xdr:colOff>9525</xdr:colOff>
                    <xdr:row>8</xdr:row>
                    <xdr:rowOff>28575</xdr:rowOff>
                  </from>
                  <to>
                    <xdr:col>9</xdr:col>
                    <xdr:colOff>190500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3" r:id="rId14" name="チェック 60">
              <controlPr defaultSize="0" autoFill="0" autoLine="0" autoPict="0">
                <anchor moveWithCells="1">
                  <from>
                    <xdr:col>11</xdr:col>
                    <xdr:colOff>104775</xdr:colOff>
                    <xdr:row>8</xdr:row>
                    <xdr:rowOff>28575</xdr:rowOff>
                  </from>
                  <to>
                    <xdr:col>11</xdr:col>
                    <xdr:colOff>285750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4" r:id="rId15" name="チェック 61">
              <controlPr defaultSize="0" autoFill="0" autoLine="0" autoPict="0">
                <anchor moveWithCells="1">
                  <from>
                    <xdr:col>14</xdr:col>
                    <xdr:colOff>66675</xdr:colOff>
                    <xdr:row>8</xdr:row>
                    <xdr:rowOff>28575</xdr:rowOff>
                  </from>
                  <to>
                    <xdr:col>14</xdr:col>
                    <xdr:colOff>247650</xdr:colOff>
                    <xdr:row>8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保険証を確認ください" prompt="リストから選択ください" xr:uid="{1B82D8BB-9462-4B43-8C21-CF52A0B46D1B}">
          <x14:formula1>
            <xm:f>事業所一覧!$A$3:$A$41</xm:f>
          </x14:formula1>
          <xm:sqref>B3:C4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53650-487F-45CD-B8C4-C203F265357E}">
  <sheetPr>
    <tabColor theme="5" tint="-0.249977111117893"/>
  </sheetPr>
  <dimension ref="A1:AI41"/>
  <sheetViews>
    <sheetView zoomScaleNormal="100" workbookViewId="0">
      <selection sqref="A1:XFD1048576"/>
    </sheetView>
  </sheetViews>
  <sheetFormatPr defaultColWidth="4.875" defaultRowHeight="16.5" customHeight="1" x14ac:dyDescent="0.15"/>
  <cols>
    <col min="1" max="1" width="11" style="82" bestFit="1" customWidth="1"/>
    <col min="2" max="2" width="44.375" style="2" bestFit="1" customWidth="1"/>
    <col min="3" max="19" width="4.875" style="2"/>
    <col min="20" max="32" width="4.875" style="35"/>
    <col min="33" max="34" width="4.875" style="2"/>
    <col min="35" max="35" width="4.875" style="64"/>
    <col min="36" max="16384" width="4.875" style="3"/>
  </cols>
  <sheetData>
    <row r="1" spans="1:11" ht="16.5" customHeight="1" x14ac:dyDescent="0.15">
      <c r="A1" s="82" t="s">
        <v>66</v>
      </c>
    </row>
    <row r="2" spans="1:11" ht="16.5" customHeight="1" x14ac:dyDescent="0.15">
      <c r="A2" s="83" t="s">
        <v>67</v>
      </c>
      <c r="B2" s="81" t="s">
        <v>68</v>
      </c>
    </row>
    <row r="3" spans="1:11" ht="16.5" customHeight="1" x14ac:dyDescent="0.15">
      <c r="A3" s="83">
        <v>111</v>
      </c>
      <c r="B3" s="81" t="s">
        <v>69</v>
      </c>
      <c r="F3" s="2" ph="1"/>
      <c r="G3" s="2" ph="1"/>
      <c r="H3" s="2" ph="1"/>
      <c r="I3" s="2" ph="1"/>
      <c r="J3" s="2" ph="1"/>
      <c r="K3" s="2" ph="1"/>
    </row>
    <row r="4" spans="1:11" ht="16.5" customHeight="1" x14ac:dyDescent="0.15">
      <c r="A4" s="83">
        <v>121</v>
      </c>
      <c r="B4" s="81" t="s">
        <v>70</v>
      </c>
      <c r="F4" s="2" ph="1"/>
      <c r="G4" s="2" ph="1"/>
      <c r="H4" s="2" ph="1"/>
      <c r="I4" s="2" ph="1"/>
      <c r="J4" s="2" ph="1"/>
      <c r="K4" s="2" ph="1"/>
    </row>
    <row r="5" spans="1:11" ht="16.5" customHeight="1" x14ac:dyDescent="0.15">
      <c r="A5" s="83">
        <v>131</v>
      </c>
      <c r="B5" s="81" t="s">
        <v>71</v>
      </c>
    </row>
    <row r="6" spans="1:11" ht="16.5" customHeight="1" x14ac:dyDescent="0.15">
      <c r="A6" s="83">
        <v>142</v>
      </c>
      <c r="B6" s="81" t="s">
        <v>72</v>
      </c>
    </row>
    <row r="7" spans="1:11" ht="16.5" customHeight="1" x14ac:dyDescent="0.15">
      <c r="A7" s="83">
        <v>145</v>
      </c>
      <c r="B7" s="81" t="s">
        <v>73</v>
      </c>
    </row>
    <row r="8" spans="1:11" ht="16.5" customHeight="1" x14ac:dyDescent="0.15">
      <c r="A8" s="83">
        <v>147</v>
      </c>
      <c r="B8" s="81" t="s">
        <v>74</v>
      </c>
    </row>
    <row r="9" spans="1:11" ht="16.5" customHeight="1" x14ac:dyDescent="0.15">
      <c r="A9" s="83">
        <v>149</v>
      </c>
      <c r="B9" s="81" t="s">
        <v>75</v>
      </c>
    </row>
    <row r="10" spans="1:11" ht="16.5" customHeight="1" x14ac:dyDescent="0.15">
      <c r="A10" s="83">
        <v>150</v>
      </c>
      <c r="B10" s="81" t="s">
        <v>76</v>
      </c>
    </row>
    <row r="11" spans="1:11" ht="16.5" customHeight="1" x14ac:dyDescent="0.15">
      <c r="A11" s="83">
        <v>151</v>
      </c>
      <c r="B11" s="81" t="s">
        <v>77</v>
      </c>
    </row>
    <row r="12" spans="1:11" ht="16.5" customHeight="1" x14ac:dyDescent="0.15">
      <c r="A12" s="83">
        <v>152</v>
      </c>
      <c r="B12" s="81" t="s">
        <v>78</v>
      </c>
    </row>
    <row r="13" spans="1:11" ht="16.5" customHeight="1" x14ac:dyDescent="0.15">
      <c r="A13" s="83">
        <v>159</v>
      </c>
      <c r="B13" s="81" t="s">
        <v>79</v>
      </c>
    </row>
    <row r="14" spans="1:11" ht="16.5" customHeight="1" x14ac:dyDescent="0.15">
      <c r="A14" s="83">
        <v>163</v>
      </c>
      <c r="B14" s="81" t="s">
        <v>80</v>
      </c>
    </row>
    <row r="15" spans="1:11" ht="16.5" customHeight="1" x14ac:dyDescent="0.15">
      <c r="A15" s="83">
        <v>179</v>
      </c>
      <c r="B15" s="81" t="s">
        <v>81</v>
      </c>
    </row>
    <row r="16" spans="1:11" ht="16.5" customHeight="1" x14ac:dyDescent="0.15">
      <c r="A16" s="83">
        <v>181</v>
      </c>
      <c r="B16" s="81" t="s">
        <v>82</v>
      </c>
    </row>
    <row r="17" spans="1:2" ht="16.5" customHeight="1" x14ac:dyDescent="0.15">
      <c r="A17" s="83">
        <v>182</v>
      </c>
      <c r="B17" s="81" t="s">
        <v>83</v>
      </c>
    </row>
    <row r="18" spans="1:2" ht="16.5" customHeight="1" x14ac:dyDescent="0.15">
      <c r="A18" s="83">
        <v>185</v>
      </c>
      <c r="B18" s="81" t="s">
        <v>84</v>
      </c>
    </row>
    <row r="19" spans="1:2" ht="16.5" customHeight="1" x14ac:dyDescent="0.15">
      <c r="A19" s="83">
        <v>221</v>
      </c>
      <c r="B19" s="81" t="s">
        <v>85</v>
      </c>
    </row>
    <row r="20" spans="1:2" ht="16.5" customHeight="1" x14ac:dyDescent="0.15">
      <c r="A20" s="83">
        <v>242</v>
      </c>
      <c r="B20" s="81" t="s">
        <v>86</v>
      </c>
    </row>
    <row r="21" spans="1:2" ht="16.5" customHeight="1" x14ac:dyDescent="0.15">
      <c r="A21" s="83">
        <v>243</v>
      </c>
      <c r="B21" s="81" t="s">
        <v>87</v>
      </c>
    </row>
    <row r="22" spans="1:2" ht="16.5" customHeight="1" x14ac:dyDescent="0.15">
      <c r="A22" s="83">
        <v>245</v>
      </c>
      <c r="B22" s="81" t="s">
        <v>88</v>
      </c>
    </row>
    <row r="23" spans="1:2" ht="16.5" customHeight="1" x14ac:dyDescent="0.15">
      <c r="A23" s="83">
        <v>269</v>
      </c>
      <c r="B23" s="81" t="s">
        <v>89</v>
      </c>
    </row>
    <row r="24" spans="1:2" ht="16.5" customHeight="1" x14ac:dyDescent="0.15">
      <c r="A24" s="83">
        <v>275</v>
      </c>
      <c r="B24" s="81" t="s">
        <v>90</v>
      </c>
    </row>
    <row r="25" spans="1:2" ht="16.5" customHeight="1" x14ac:dyDescent="0.15">
      <c r="A25" s="83">
        <v>279</v>
      </c>
      <c r="B25" s="81" t="s">
        <v>91</v>
      </c>
    </row>
    <row r="26" spans="1:2" ht="16.5" customHeight="1" x14ac:dyDescent="0.15">
      <c r="A26" s="83">
        <v>342</v>
      </c>
      <c r="B26" s="81" t="s">
        <v>92</v>
      </c>
    </row>
    <row r="27" spans="1:2" ht="16.5" customHeight="1" x14ac:dyDescent="0.15">
      <c r="A27" s="83">
        <v>352</v>
      </c>
      <c r="B27" s="81" t="s">
        <v>93</v>
      </c>
    </row>
    <row r="28" spans="1:2" ht="16.5" customHeight="1" x14ac:dyDescent="0.15">
      <c r="A28" s="83">
        <v>364</v>
      </c>
      <c r="B28" s="81" t="s">
        <v>94</v>
      </c>
    </row>
    <row r="29" spans="1:2" ht="16.5" customHeight="1" x14ac:dyDescent="0.15">
      <c r="A29" s="83">
        <v>370</v>
      </c>
      <c r="B29" s="81" t="s">
        <v>97</v>
      </c>
    </row>
    <row r="30" spans="1:2" ht="16.5" customHeight="1" x14ac:dyDescent="0.15">
      <c r="A30" s="83">
        <v>377</v>
      </c>
      <c r="B30" s="81" t="s">
        <v>95</v>
      </c>
    </row>
    <row r="31" spans="1:2" ht="16.5" customHeight="1" x14ac:dyDescent="0.15">
      <c r="A31" s="83">
        <v>379</v>
      </c>
      <c r="B31" s="81" t="s">
        <v>96</v>
      </c>
    </row>
    <row r="32" spans="1:2" ht="16.5" customHeight="1" x14ac:dyDescent="0.15">
      <c r="A32" s="83">
        <v>382</v>
      </c>
      <c r="B32" s="81" t="s">
        <v>98</v>
      </c>
    </row>
    <row r="33" spans="1:2" ht="16.5" customHeight="1" x14ac:dyDescent="0.15">
      <c r="A33" s="83">
        <v>383</v>
      </c>
      <c r="B33" s="81" t="s">
        <v>99</v>
      </c>
    </row>
    <row r="34" spans="1:2" ht="16.5" customHeight="1" x14ac:dyDescent="0.15">
      <c r="A34" s="83">
        <v>392</v>
      </c>
      <c r="B34" s="81" t="s">
        <v>100</v>
      </c>
    </row>
    <row r="35" spans="1:2" ht="16.5" customHeight="1" x14ac:dyDescent="0.15">
      <c r="A35" s="83">
        <v>393</v>
      </c>
      <c r="B35" s="81" t="s">
        <v>101</v>
      </c>
    </row>
    <row r="36" spans="1:2" ht="16.5" customHeight="1" x14ac:dyDescent="0.15">
      <c r="A36" s="83">
        <v>462</v>
      </c>
      <c r="B36" s="81" t="s">
        <v>102</v>
      </c>
    </row>
    <row r="37" spans="1:2" ht="16.5" customHeight="1" x14ac:dyDescent="0.15">
      <c r="A37" s="83">
        <v>563</v>
      </c>
      <c r="B37" s="81" t="s">
        <v>103</v>
      </c>
    </row>
    <row r="38" spans="1:2" ht="16.5" customHeight="1" x14ac:dyDescent="0.15">
      <c r="A38" s="83">
        <v>641</v>
      </c>
      <c r="B38" s="81" t="s">
        <v>104</v>
      </c>
    </row>
    <row r="39" spans="1:2" ht="16.5" customHeight="1" x14ac:dyDescent="0.15">
      <c r="A39" s="83">
        <v>642</v>
      </c>
      <c r="B39" s="81" t="s">
        <v>105</v>
      </c>
    </row>
    <row r="40" spans="1:2" ht="16.5" customHeight="1" x14ac:dyDescent="0.15">
      <c r="A40" s="83">
        <v>643</v>
      </c>
      <c r="B40" s="81" t="s">
        <v>106</v>
      </c>
    </row>
    <row r="41" spans="1:2" ht="16.5" customHeight="1" x14ac:dyDescent="0.15">
      <c r="A41" s="83">
        <v>100</v>
      </c>
      <c r="B41" s="81" t="s">
        <v>107</v>
      </c>
    </row>
  </sheetData>
  <sheetProtection password="DA99" sheet="1" formatCells="0" selectLockedCells="1"/>
  <phoneticPr fontId="1"/>
  <pageMargins left="0.70866141732283472" right="0.70866141732283472" top="0.74803149606299213" bottom="0.3937007874015748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記録用紙_プレ_ウォーキング</vt:lpstr>
      <vt:lpstr>事業所一覧</vt:lpstr>
      <vt:lpstr>記録用紙_プレ_ウォーキング!Print_Area</vt:lpstr>
      <vt:lpstr>記号</vt:lpstr>
      <vt:lpstr>記号_事業所</vt:lpstr>
      <vt:lpstr>事業所名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2019-05-17T08:09:40Z</dcterms:created>
  <dcterms:modified xsi:type="dcterms:W3CDTF">2019-06-24T04:17:40Z</dcterms:modified>
</cp:coreProperties>
</file>